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a\Desktop\"/>
    </mc:Choice>
  </mc:AlternateContent>
  <bookViews>
    <workbookView xWindow="0" yWindow="0" windowWidth="20490" windowHeight="7755" tabRatio="971" activeTab="7"/>
  </bookViews>
  <sheets>
    <sheet name="Dalībnieki" sheetId="1" r:id="rId1"/>
    <sheet name="Programma" sheetId="2" r:id="rId2"/>
    <sheet name="Ladies" sheetId="39" r:id="rId3"/>
    <sheet name="Men" sheetId="48" r:id="rId4"/>
    <sheet name="Junior &quot;D&quot; Girls" sheetId="53" r:id="rId5"/>
    <sheet name="Junior &quot;D&quot; Boys" sheetId="35" r:id="rId6"/>
    <sheet name="Junior &quot;E&quot; Girls" sheetId="54" r:id="rId7"/>
    <sheet name="Junior &quot;E&quot; Boys" sheetId="51" r:id="rId8"/>
    <sheet name="Tiesneši" sheetId="14" r:id="rId9"/>
  </sheets>
  <definedNames>
    <definedName name="_xlnm.Print_Area" localSheetId="5">'Junior "D" Boys'!$A$1:$AT$26</definedName>
    <definedName name="_xlnm.Print_Area" localSheetId="4">'Junior "D" Girls'!$A$1:$AT$26</definedName>
    <definedName name="_xlnm.Print_Area" localSheetId="2">Ladies!$A$1:$AU$27</definedName>
    <definedName name="_xlnm.Print_Area" localSheetId="1">Programma!$A$1:$C$45</definedName>
  </definedNames>
  <calcPr calcId="152511"/>
</workbook>
</file>

<file path=xl/calcChain.xml><?xml version="1.0" encoding="utf-8"?>
<calcChain xmlns="http://schemas.openxmlformats.org/spreadsheetml/2006/main">
  <c r="BL7" i="51" l="1"/>
  <c r="BL8" i="51"/>
  <c r="BL9" i="51"/>
  <c r="BL10" i="51"/>
  <c r="BL11" i="51"/>
  <c r="BL13" i="51"/>
  <c r="BL14" i="51"/>
  <c r="BL12" i="51"/>
  <c r="BL6" i="51"/>
  <c r="BL7" i="54"/>
  <c r="BL8" i="54"/>
  <c r="BL10" i="54"/>
  <c r="BL9" i="54"/>
  <c r="BL11" i="54"/>
  <c r="BL12" i="54"/>
  <c r="BL14" i="54"/>
  <c r="BL15" i="54"/>
  <c r="BL13" i="54"/>
  <c r="BL16" i="54"/>
  <c r="BL6" i="54"/>
  <c r="AT7" i="35"/>
  <c r="AT6" i="35"/>
  <c r="AT8" i="35"/>
  <c r="AT9" i="35"/>
  <c r="AT10" i="35"/>
  <c r="AT5" i="35"/>
  <c r="AT6" i="53"/>
  <c r="AT7" i="53"/>
  <c r="AT8" i="53"/>
  <c r="AT9" i="53"/>
  <c r="AT10" i="53"/>
  <c r="AT5" i="53"/>
  <c r="BP28" i="48"/>
  <c r="BP27" i="48"/>
  <c r="BP23" i="48"/>
  <c r="BP22" i="48"/>
  <c r="BP18" i="48"/>
  <c r="BP17" i="48"/>
  <c r="BP16" i="48"/>
  <c r="BP3" i="48"/>
  <c r="BP7" i="48"/>
  <c r="BP5" i="48"/>
  <c r="BP6" i="48"/>
  <c r="BP9" i="48"/>
  <c r="BP8" i="48"/>
  <c r="BP10" i="48"/>
  <c r="BP11" i="48"/>
  <c r="BP12" i="48"/>
  <c r="BP4" i="48"/>
  <c r="AU6" i="39"/>
  <c r="AU7" i="39"/>
  <c r="AU5" i="39"/>
  <c r="X58" i="48"/>
  <c r="AO44" i="51"/>
  <c r="AP44" i="51"/>
  <c r="AQ44" i="51"/>
  <c r="AO45" i="51"/>
  <c r="AP45" i="51"/>
  <c r="AQ45" i="51"/>
  <c r="AO46" i="51"/>
  <c r="AP46" i="51"/>
  <c r="AQ46" i="51"/>
  <c r="AO47" i="51"/>
  <c r="AP47" i="51"/>
  <c r="AQ47" i="51"/>
  <c r="AO37" i="51"/>
  <c r="AP37" i="51"/>
  <c r="AQ37" i="51"/>
  <c r="AO38" i="51"/>
  <c r="AP38" i="51"/>
  <c r="AQ38" i="51"/>
  <c r="AO39" i="51"/>
  <c r="AP39" i="51"/>
  <c r="AQ39" i="51"/>
  <c r="AO40" i="51"/>
  <c r="AP40" i="51"/>
  <c r="AQ40" i="51"/>
  <c r="AO30" i="51"/>
  <c r="AP30" i="51"/>
  <c r="AQ30" i="51"/>
  <c r="AO31" i="51"/>
  <c r="AP31" i="51"/>
  <c r="AQ31" i="51"/>
  <c r="AO32" i="51"/>
  <c r="AP32" i="51"/>
  <c r="AQ32" i="51"/>
  <c r="AO33" i="51"/>
  <c r="AP33" i="51"/>
  <c r="AQ33" i="51"/>
  <c r="AN47" i="51"/>
  <c r="AN46" i="51"/>
  <c r="AN45" i="51"/>
  <c r="AN44" i="51"/>
  <c r="AN40" i="51"/>
  <c r="AN39" i="51"/>
  <c r="AN38" i="51"/>
  <c r="AN37" i="51"/>
  <c r="AN33" i="51"/>
  <c r="AN32" i="51"/>
  <c r="AN31" i="51"/>
  <c r="AN30" i="51"/>
  <c r="AO44" i="54"/>
  <c r="AP44" i="54"/>
  <c r="AQ44" i="54"/>
  <c r="AO45" i="54"/>
  <c r="AP45" i="54"/>
  <c r="AQ45" i="54"/>
  <c r="AO46" i="54"/>
  <c r="AP46" i="54"/>
  <c r="AQ46" i="54"/>
  <c r="AN46" i="54"/>
  <c r="AN45" i="54"/>
  <c r="AN44" i="54"/>
  <c r="AO37" i="54"/>
  <c r="AP37" i="54"/>
  <c r="AQ37" i="54"/>
  <c r="AO38" i="54"/>
  <c r="AP38" i="54"/>
  <c r="AQ38" i="54"/>
  <c r="AO39" i="54"/>
  <c r="AP39" i="54"/>
  <c r="AQ39" i="54"/>
  <c r="AO40" i="54"/>
  <c r="AP40" i="54"/>
  <c r="AQ40" i="54"/>
  <c r="AO30" i="54"/>
  <c r="AP30" i="54"/>
  <c r="AQ30" i="54"/>
  <c r="AO31" i="54"/>
  <c r="AP31" i="54"/>
  <c r="AQ31" i="54"/>
  <c r="AO32" i="54"/>
  <c r="AP32" i="54"/>
  <c r="AQ32" i="54"/>
  <c r="AO33" i="54"/>
  <c r="AP33" i="54"/>
  <c r="AQ33" i="54"/>
  <c r="AN40" i="54"/>
  <c r="AN39" i="54"/>
  <c r="AN38" i="54"/>
  <c r="AN37" i="54"/>
  <c r="AN33" i="54"/>
  <c r="AN32" i="54"/>
  <c r="AN31" i="54"/>
  <c r="AN30" i="54"/>
  <c r="Y58" i="48"/>
  <c r="Z58" i="48"/>
  <c r="AA58" i="48"/>
  <c r="Y59" i="48"/>
  <c r="Z59" i="48"/>
  <c r="AA59" i="48"/>
  <c r="Y60" i="48"/>
  <c r="Z60" i="48"/>
  <c r="AA60" i="48"/>
  <c r="Y61" i="48"/>
  <c r="Z61" i="48"/>
  <c r="AA61" i="48"/>
  <c r="Y49" i="48"/>
  <c r="Z49" i="48"/>
  <c r="AA49" i="48"/>
  <c r="Y50" i="48"/>
  <c r="Z50" i="48"/>
  <c r="AA50" i="48"/>
  <c r="Y51" i="48"/>
  <c r="Z51" i="48"/>
  <c r="AA51" i="48"/>
  <c r="Y52" i="48"/>
  <c r="Z52" i="48"/>
  <c r="AA52" i="48"/>
  <c r="X61" i="48"/>
  <c r="X60" i="48"/>
  <c r="X59" i="48"/>
  <c r="X52" i="48"/>
  <c r="X51" i="48"/>
  <c r="X50" i="48"/>
  <c r="X49" i="48"/>
  <c r="Y37" i="51"/>
  <c r="Z37" i="51"/>
  <c r="AA37" i="51"/>
  <c r="Y38" i="51"/>
  <c r="Z38" i="51"/>
  <c r="AA38" i="51"/>
  <c r="Y39" i="51"/>
  <c r="Z39" i="51"/>
  <c r="AA39" i="51"/>
  <c r="Y40" i="51"/>
  <c r="Z40" i="51"/>
  <c r="AA40" i="51"/>
  <c r="Y30" i="51"/>
  <c r="Z30" i="51"/>
  <c r="AA30" i="51"/>
  <c r="Y31" i="51"/>
  <c r="Z31" i="51"/>
  <c r="AA31" i="51"/>
  <c r="Y32" i="51"/>
  <c r="Z32" i="51"/>
  <c r="AA32" i="51"/>
  <c r="Y33" i="51"/>
  <c r="Z33" i="51"/>
  <c r="AA33" i="51"/>
  <c r="X33" i="51"/>
  <c r="X32" i="51"/>
  <c r="X40" i="51"/>
  <c r="X39" i="51"/>
  <c r="X31" i="51"/>
  <c r="X38" i="51"/>
  <c r="X37" i="51"/>
  <c r="X30" i="51"/>
  <c r="Y37" i="54"/>
  <c r="Z37" i="54"/>
  <c r="AA37" i="54"/>
  <c r="Y38" i="54"/>
  <c r="Z38" i="54"/>
  <c r="AA38" i="54"/>
  <c r="Y39" i="54"/>
  <c r="Z39" i="54"/>
  <c r="AA39" i="54"/>
  <c r="Y40" i="54"/>
  <c r="Z40" i="54"/>
  <c r="AA40" i="54"/>
  <c r="Y30" i="54"/>
  <c r="Z30" i="54"/>
  <c r="AA30" i="54"/>
  <c r="Y31" i="54"/>
  <c r="Z31" i="54"/>
  <c r="AA31" i="54"/>
  <c r="Y32" i="54"/>
  <c r="Z32" i="54"/>
  <c r="AA32" i="54"/>
  <c r="Y33" i="54"/>
  <c r="Z33" i="54"/>
  <c r="AA33" i="54"/>
  <c r="X33" i="54"/>
  <c r="X40" i="54"/>
  <c r="X39" i="54"/>
  <c r="X32" i="54"/>
  <c r="X31" i="54"/>
  <c r="X38" i="54"/>
  <c r="X37" i="54"/>
  <c r="X30" i="54"/>
  <c r="AO36" i="48"/>
  <c r="AP36" i="48"/>
  <c r="AQ36" i="48"/>
  <c r="AO37" i="48"/>
  <c r="AP37" i="48"/>
  <c r="AQ37" i="48"/>
  <c r="AO28" i="48"/>
  <c r="AP28" i="48"/>
  <c r="AQ28" i="48"/>
  <c r="AO29" i="48"/>
  <c r="AP29" i="48"/>
  <c r="AQ29" i="48"/>
  <c r="AO30" i="48"/>
  <c r="AP30" i="48"/>
  <c r="AQ30" i="48"/>
  <c r="AN37" i="48"/>
  <c r="AN36" i="48"/>
  <c r="AN30" i="48"/>
  <c r="AN29" i="48"/>
  <c r="AN28" i="48"/>
  <c r="AO31" i="48"/>
  <c r="AP31" i="48"/>
  <c r="AQ31" i="48"/>
  <c r="AN31" i="48"/>
  <c r="AO32" i="48"/>
  <c r="AP32" i="48"/>
  <c r="AQ32" i="48"/>
  <c r="AN32" i="48"/>
  <c r="Y38" i="48"/>
  <c r="Z38" i="48"/>
  <c r="AA38" i="48"/>
  <c r="Y31" i="48"/>
  <c r="Z31" i="48"/>
  <c r="AA31" i="48"/>
  <c r="X38" i="48"/>
  <c r="X31" i="48"/>
  <c r="Y35" i="48"/>
  <c r="Z35" i="48"/>
  <c r="AA35" i="48"/>
  <c r="Y36" i="48"/>
  <c r="Z36" i="48"/>
  <c r="AA36" i="48"/>
  <c r="Y37" i="48"/>
  <c r="Z37" i="48"/>
  <c r="AA37" i="48"/>
  <c r="Y28" i="48"/>
  <c r="Z28" i="48"/>
  <c r="AA28" i="48"/>
  <c r="Y29" i="48"/>
  <c r="Z29" i="48"/>
  <c r="AA29" i="48"/>
  <c r="Y30" i="48"/>
  <c r="Z30" i="48"/>
  <c r="AA30" i="48"/>
  <c r="X37" i="48"/>
  <c r="X30" i="48"/>
  <c r="X29" i="48"/>
  <c r="X36" i="48"/>
  <c r="X35" i="48"/>
  <c r="X28" i="48"/>
  <c r="AQ14" i="51"/>
  <c r="E35" i="51" s="1"/>
  <c r="K30" i="51" s="1"/>
  <c r="AO14" i="51"/>
  <c r="C35" i="51" s="1"/>
  <c r="I30" i="51" s="1"/>
  <c r="AP14" i="51"/>
  <c r="AN14" i="51"/>
  <c r="B35" i="51" s="1"/>
  <c r="H30" i="51" s="1"/>
  <c r="AN12" i="51"/>
  <c r="AO12" i="51"/>
  <c r="AP12" i="51"/>
  <c r="AQ12" i="51"/>
  <c r="AO13" i="51"/>
  <c r="C34" i="51" s="1"/>
  <c r="I32" i="51" s="1"/>
  <c r="AP13" i="51"/>
  <c r="AQ13" i="51"/>
  <c r="D35" i="51"/>
  <c r="J30" i="51" s="1"/>
  <c r="AO15" i="51"/>
  <c r="AP15" i="51"/>
  <c r="AQ15" i="51"/>
  <c r="E36" i="51" s="1"/>
  <c r="K36" i="51" s="1"/>
  <c r="AN15" i="51"/>
  <c r="AN13" i="51"/>
  <c r="B33" i="51"/>
  <c r="H38" i="51" s="1"/>
  <c r="AO5" i="51"/>
  <c r="AP5" i="51"/>
  <c r="AQ5" i="51"/>
  <c r="AO6" i="51"/>
  <c r="AP6" i="51"/>
  <c r="AQ6" i="51"/>
  <c r="AO7" i="51"/>
  <c r="AP7" i="51"/>
  <c r="AQ7" i="51"/>
  <c r="AO8" i="51"/>
  <c r="AP8" i="51"/>
  <c r="AQ8" i="51"/>
  <c r="AN8" i="51"/>
  <c r="AN7" i="51"/>
  <c r="AN6" i="51"/>
  <c r="AN5" i="51"/>
  <c r="B29" i="51" s="1"/>
  <c r="H31" i="51" s="1"/>
  <c r="AO12" i="54"/>
  <c r="AP12" i="54"/>
  <c r="AQ12" i="54"/>
  <c r="AO13" i="54"/>
  <c r="AP13" i="54"/>
  <c r="D34" i="54" s="1"/>
  <c r="J32" i="54" s="1"/>
  <c r="AQ13" i="54"/>
  <c r="AO14" i="54"/>
  <c r="AP14" i="54"/>
  <c r="AQ14" i="54"/>
  <c r="AO15" i="54"/>
  <c r="AP15" i="54"/>
  <c r="AQ15" i="54"/>
  <c r="AO5" i="54"/>
  <c r="AP5" i="54"/>
  <c r="AQ5" i="54"/>
  <c r="AO6" i="54"/>
  <c r="AP6" i="54"/>
  <c r="D30" i="54" s="1"/>
  <c r="J37" i="54" s="1"/>
  <c r="AQ6" i="54"/>
  <c r="AO8" i="54"/>
  <c r="AP8" i="54"/>
  <c r="D32" i="54" s="1"/>
  <c r="J44" i="54" s="1"/>
  <c r="AQ8" i="54"/>
  <c r="AN15" i="54"/>
  <c r="B36" i="54" s="1"/>
  <c r="H36" i="54" s="1"/>
  <c r="AN14" i="54"/>
  <c r="AN13" i="54"/>
  <c r="AN12" i="54"/>
  <c r="B33" i="54" s="1"/>
  <c r="H38" i="54" s="1"/>
  <c r="AN8" i="54"/>
  <c r="AN6" i="54"/>
  <c r="AN5" i="54"/>
  <c r="B29" i="54" s="1"/>
  <c r="H31" i="54" s="1"/>
  <c r="AO19" i="51"/>
  <c r="AP19" i="51"/>
  <c r="AQ19" i="51"/>
  <c r="AO20" i="51"/>
  <c r="AP20" i="51"/>
  <c r="AQ20" i="51"/>
  <c r="AO21" i="51"/>
  <c r="AP21" i="51"/>
  <c r="AQ21" i="51"/>
  <c r="AO22" i="51"/>
  <c r="AP22" i="51"/>
  <c r="AQ22" i="51"/>
  <c r="AN22" i="51"/>
  <c r="AN21" i="51"/>
  <c r="B39" i="51" s="1"/>
  <c r="H45" i="51" s="1"/>
  <c r="AN20" i="51"/>
  <c r="B38" i="51" s="1"/>
  <c r="H39" i="51" s="1"/>
  <c r="AN19" i="51"/>
  <c r="AO19" i="54"/>
  <c r="C37" i="54" s="1"/>
  <c r="I42" i="54" s="1"/>
  <c r="AP19" i="54"/>
  <c r="AQ19" i="54"/>
  <c r="E37" i="54" s="1"/>
  <c r="K42" i="54" s="1"/>
  <c r="AO20" i="54"/>
  <c r="AP20" i="54"/>
  <c r="AQ20" i="54"/>
  <c r="AO21" i="54"/>
  <c r="C39" i="54" s="1"/>
  <c r="I45" i="54" s="1"/>
  <c r="AP21" i="54"/>
  <c r="AQ21" i="54"/>
  <c r="E39" i="54" s="1"/>
  <c r="K45" i="54" s="1"/>
  <c r="AN21" i="54"/>
  <c r="AN20" i="54"/>
  <c r="AN19" i="54"/>
  <c r="AA15" i="54"/>
  <c r="AA7" i="54"/>
  <c r="Y12" i="51"/>
  <c r="Z12" i="51"/>
  <c r="AA12" i="51"/>
  <c r="Y13" i="51"/>
  <c r="Z13" i="51"/>
  <c r="AA13" i="51"/>
  <c r="Y14" i="51"/>
  <c r="Z14" i="51"/>
  <c r="AA14" i="51"/>
  <c r="Y15" i="51"/>
  <c r="Z15" i="51"/>
  <c r="AA15" i="51"/>
  <c r="Y5" i="51"/>
  <c r="Z5" i="51"/>
  <c r="AA5" i="51"/>
  <c r="Y6" i="51"/>
  <c r="Z6" i="51"/>
  <c r="AA6" i="51"/>
  <c r="Y7" i="51"/>
  <c r="Z7" i="51"/>
  <c r="AA7" i="51"/>
  <c r="Y8" i="51"/>
  <c r="Z8" i="51"/>
  <c r="AA8" i="51"/>
  <c r="X8" i="51"/>
  <c r="X15" i="51"/>
  <c r="X14" i="51"/>
  <c r="X7" i="51"/>
  <c r="X13" i="51"/>
  <c r="X6" i="51"/>
  <c r="X12" i="51"/>
  <c r="X5" i="51"/>
  <c r="Y12" i="54"/>
  <c r="Z12" i="54"/>
  <c r="Y13" i="54"/>
  <c r="Z13" i="54"/>
  <c r="Y14" i="54"/>
  <c r="Z14" i="54"/>
  <c r="AA14" i="54"/>
  <c r="Y15" i="54"/>
  <c r="Z15" i="54"/>
  <c r="Y5" i="54"/>
  <c r="Z5" i="54"/>
  <c r="AA5" i="54"/>
  <c r="Y6" i="54"/>
  <c r="AO7" i="54" s="1"/>
  <c r="C31" i="54" s="1"/>
  <c r="I43" i="54" s="1"/>
  <c r="Z6" i="54"/>
  <c r="AP7" i="54" s="1"/>
  <c r="D31" i="54" s="1"/>
  <c r="J43" i="54" s="1"/>
  <c r="AA6" i="54"/>
  <c r="AQ7" i="54" s="1"/>
  <c r="E31" i="54" s="1"/>
  <c r="K43" i="54" s="1"/>
  <c r="Y7" i="54"/>
  <c r="Z7" i="54"/>
  <c r="Y8" i="54"/>
  <c r="Z8" i="54"/>
  <c r="X6" i="54"/>
  <c r="AN7" i="54" s="1"/>
  <c r="B31" i="54" s="1"/>
  <c r="H43" i="54" s="1"/>
  <c r="X15" i="54"/>
  <c r="X14" i="54"/>
  <c r="X8" i="54"/>
  <c r="X13" i="54"/>
  <c r="X7" i="54"/>
  <c r="X12" i="54"/>
  <c r="X5" i="54"/>
  <c r="Y14" i="48"/>
  <c r="C33" i="48" s="1"/>
  <c r="Z14" i="48"/>
  <c r="AA14" i="48"/>
  <c r="E33" i="48" s="1"/>
  <c r="Y15" i="48"/>
  <c r="Z15" i="48"/>
  <c r="D34" i="48" s="1"/>
  <c r="AA15" i="48"/>
  <c r="Y16" i="48"/>
  <c r="C35" i="48" s="1"/>
  <c r="Z16" i="48"/>
  <c r="AA16" i="48"/>
  <c r="E35" i="48" s="1"/>
  <c r="Y17" i="48"/>
  <c r="Z17" i="48"/>
  <c r="D36" i="48" s="1"/>
  <c r="AA17" i="48"/>
  <c r="X17" i="48"/>
  <c r="B36" i="48" s="1"/>
  <c r="X16" i="48"/>
  <c r="X15" i="48"/>
  <c r="X14" i="48"/>
  <c r="Y8" i="48"/>
  <c r="Z8" i="48"/>
  <c r="AA8" i="48"/>
  <c r="Y9" i="48"/>
  <c r="Z9" i="48"/>
  <c r="AA9" i="48"/>
  <c r="Y10" i="48"/>
  <c r="Z10" i="48"/>
  <c r="AA10" i="48"/>
  <c r="X9" i="48"/>
  <c r="X10" i="48"/>
  <c r="X8" i="48"/>
  <c r="B30" i="48" s="1"/>
  <c r="Y5" i="48"/>
  <c r="C27" i="48" s="1"/>
  <c r="Z5" i="48"/>
  <c r="D27" i="48" s="1"/>
  <c r="D48" i="48" s="1"/>
  <c r="AA5" i="48"/>
  <c r="E27" i="48" s="1"/>
  <c r="Y6" i="48"/>
  <c r="Z6" i="48"/>
  <c r="D28" i="48" s="1"/>
  <c r="AA6" i="48"/>
  <c r="E28" i="48" s="1"/>
  <c r="Y7" i="48"/>
  <c r="C29" i="48" s="1"/>
  <c r="Z7" i="48"/>
  <c r="AA7" i="48"/>
  <c r="E29" i="48" s="1"/>
  <c r="X6" i="48"/>
  <c r="X7" i="48"/>
  <c r="X5" i="48"/>
  <c r="B27" i="48" s="1"/>
  <c r="C24" i="39"/>
  <c r="D24" i="39"/>
  <c r="E24" i="39"/>
  <c r="C25" i="39"/>
  <c r="D25" i="39"/>
  <c r="E25" i="39"/>
  <c r="C26" i="39"/>
  <c r="D26" i="39"/>
  <c r="E26" i="39"/>
  <c r="B25" i="39"/>
  <c r="B26" i="39"/>
  <c r="B24" i="39"/>
  <c r="I25" i="39"/>
  <c r="J25" i="39"/>
  <c r="K25" i="39"/>
  <c r="I26" i="39"/>
  <c r="J26" i="39"/>
  <c r="K26" i="39"/>
  <c r="I27" i="39"/>
  <c r="J27" i="39"/>
  <c r="K27" i="39"/>
  <c r="H26" i="39"/>
  <c r="H27" i="39"/>
  <c r="H25" i="39"/>
  <c r="C16" i="39"/>
  <c r="D16" i="39"/>
  <c r="E16" i="39"/>
  <c r="C17" i="39"/>
  <c r="D17" i="39"/>
  <c r="E17" i="39"/>
  <c r="C18" i="39"/>
  <c r="D18" i="39"/>
  <c r="E18" i="39"/>
  <c r="B17" i="39"/>
  <c r="H18" i="39" s="1"/>
  <c r="B18" i="39"/>
  <c r="H19" i="39" s="1"/>
  <c r="B16" i="39"/>
  <c r="I17" i="39"/>
  <c r="J17" i="39"/>
  <c r="K17" i="39"/>
  <c r="I18" i="39"/>
  <c r="J18" i="39"/>
  <c r="K18" i="39"/>
  <c r="I19" i="39"/>
  <c r="J19" i="39"/>
  <c r="K19" i="39"/>
  <c r="H17" i="39"/>
  <c r="I5" i="48"/>
  <c r="J5" i="48"/>
  <c r="K5" i="48"/>
  <c r="H5" i="48"/>
  <c r="I20" i="54"/>
  <c r="J20" i="54"/>
  <c r="K20" i="54"/>
  <c r="H20" i="54"/>
  <c r="D39" i="54"/>
  <c r="J45" i="54" s="1"/>
  <c r="B39" i="54"/>
  <c r="H45" i="54" s="1"/>
  <c r="E38" i="54"/>
  <c r="K39" i="54" s="1"/>
  <c r="D38" i="54"/>
  <c r="J39" i="54" s="1"/>
  <c r="C38" i="54"/>
  <c r="I39" i="54" s="1"/>
  <c r="B38" i="54"/>
  <c r="H39" i="54" s="1"/>
  <c r="D37" i="54"/>
  <c r="J42" i="54" s="1"/>
  <c r="B37" i="54"/>
  <c r="H42" i="54" s="1"/>
  <c r="E36" i="54"/>
  <c r="K36" i="54" s="1"/>
  <c r="D36" i="54"/>
  <c r="J36" i="54" s="1"/>
  <c r="C36" i="54"/>
  <c r="I36" i="54" s="1"/>
  <c r="E35" i="54"/>
  <c r="D35" i="54"/>
  <c r="C35" i="54"/>
  <c r="B35" i="54"/>
  <c r="H30" i="54" s="1"/>
  <c r="E34" i="54"/>
  <c r="K32" i="54" s="1"/>
  <c r="C34" i="54"/>
  <c r="I32" i="54" s="1"/>
  <c r="B34" i="54"/>
  <c r="H32" i="54" s="1"/>
  <c r="E33" i="54"/>
  <c r="K38" i="54" s="1"/>
  <c r="D33" i="54"/>
  <c r="J38" i="54" s="1"/>
  <c r="C33" i="54"/>
  <c r="I38" i="54" s="1"/>
  <c r="E32" i="54"/>
  <c r="K44" i="54" s="1"/>
  <c r="C32" i="54"/>
  <c r="I44" i="54" s="1"/>
  <c r="B32" i="54"/>
  <c r="H44" i="54" s="1"/>
  <c r="K30" i="54"/>
  <c r="J30" i="54"/>
  <c r="I30" i="54"/>
  <c r="E30" i="54"/>
  <c r="K37" i="54" s="1"/>
  <c r="C30" i="54"/>
  <c r="I37" i="54" s="1"/>
  <c r="B30" i="54"/>
  <c r="H37" i="54" s="1"/>
  <c r="E29" i="54"/>
  <c r="K31" i="54" s="1"/>
  <c r="D29" i="54"/>
  <c r="J31" i="54" s="1"/>
  <c r="C29" i="54"/>
  <c r="I31" i="54" s="1"/>
  <c r="K19" i="54"/>
  <c r="J19" i="54"/>
  <c r="I19" i="54"/>
  <c r="H19" i="54"/>
  <c r="K18" i="54"/>
  <c r="J18" i="54"/>
  <c r="I18" i="54"/>
  <c r="H18" i="54"/>
  <c r="K17" i="54"/>
  <c r="J17" i="54"/>
  <c r="I17" i="54"/>
  <c r="H17" i="54"/>
  <c r="K14" i="54"/>
  <c r="J14" i="54"/>
  <c r="I14" i="54"/>
  <c r="H14" i="54"/>
  <c r="K13" i="54"/>
  <c r="J13" i="54"/>
  <c r="I13" i="54"/>
  <c r="H13" i="54"/>
  <c r="K12" i="54"/>
  <c r="J12" i="54"/>
  <c r="I12" i="54"/>
  <c r="H12" i="54"/>
  <c r="K11" i="54"/>
  <c r="J11" i="54"/>
  <c r="I11" i="54"/>
  <c r="H11" i="54"/>
  <c r="K8" i="54"/>
  <c r="J8" i="54"/>
  <c r="I8" i="54"/>
  <c r="H8" i="54"/>
  <c r="K7" i="54"/>
  <c r="J7" i="54"/>
  <c r="I7" i="54"/>
  <c r="H7" i="54"/>
  <c r="K6" i="54"/>
  <c r="J6" i="54"/>
  <c r="I6" i="54"/>
  <c r="H6" i="54"/>
  <c r="K5" i="54"/>
  <c r="J5" i="54"/>
  <c r="I5" i="54"/>
  <c r="H5" i="54"/>
  <c r="AA21" i="53"/>
  <c r="Z21" i="53"/>
  <c r="Y21" i="53"/>
  <c r="X21" i="53"/>
  <c r="AA20" i="53"/>
  <c r="Z20" i="53"/>
  <c r="Y20" i="53"/>
  <c r="X20" i="53"/>
  <c r="AA19" i="53"/>
  <c r="Z19" i="53"/>
  <c r="Y19" i="53"/>
  <c r="X19" i="53"/>
  <c r="AA18" i="53"/>
  <c r="Z18" i="53"/>
  <c r="Y18" i="53"/>
  <c r="X18" i="53"/>
  <c r="AA17" i="53"/>
  <c r="Z17" i="53"/>
  <c r="Y17" i="53"/>
  <c r="X17" i="53"/>
  <c r="AA16" i="53"/>
  <c r="Z16" i="53"/>
  <c r="Y16" i="53"/>
  <c r="X16" i="53"/>
  <c r="AA10" i="53"/>
  <c r="E20" i="53" s="1"/>
  <c r="K21" i="53" s="1"/>
  <c r="Z10" i="53"/>
  <c r="D20" i="53" s="1"/>
  <c r="J21" i="53" s="1"/>
  <c r="Y10" i="53"/>
  <c r="C20" i="53" s="1"/>
  <c r="I21" i="53" s="1"/>
  <c r="X10" i="53"/>
  <c r="B20" i="53" s="1"/>
  <c r="H21" i="53" s="1"/>
  <c r="K10" i="53"/>
  <c r="J10" i="53"/>
  <c r="I10" i="53"/>
  <c r="H10" i="53"/>
  <c r="AA9" i="53"/>
  <c r="E19" i="53" s="1"/>
  <c r="K18" i="53" s="1"/>
  <c r="Z9" i="53"/>
  <c r="D19" i="53" s="1"/>
  <c r="J18" i="53" s="1"/>
  <c r="Y9" i="53"/>
  <c r="C19" i="53" s="1"/>
  <c r="I18" i="53" s="1"/>
  <c r="X9" i="53"/>
  <c r="B19" i="53" s="1"/>
  <c r="H18" i="53" s="1"/>
  <c r="K9" i="53"/>
  <c r="J9" i="53"/>
  <c r="I9" i="53"/>
  <c r="H9" i="53"/>
  <c r="AA8" i="53"/>
  <c r="E18" i="53" s="1"/>
  <c r="K17" i="53" s="1"/>
  <c r="Z8" i="53"/>
  <c r="D18" i="53" s="1"/>
  <c r="J17" i="53" s="1"/>
  <c r="Y8" i="53"/>
  <c r="C18" i="53" s="1"/>
  <c r="I17" i="53" s="1"/>
  <c r="X8" i="53"/>
  <c r="B18" i="53" s="1"/>
  <c r="H17" i="53" s="1"/>
  <c r="K8" i="53"/>
  <c r="J8" i="53"/>
  <c r="I8" i="53"/>
  <c r="H8" i="53"/>
  <c r="AA7" i="53"/>
  <c r="E17" i="53" s="1"/>
  <c r="K20" i="53" s="1"/>
  <c r="Z7" i="53"/>
  <c r="D17" i="53" s="1"/>
  <c r="J20" i="53" s="1"/>
  <c r="Y7" i="53"/>
  <c r="C17" i="53" s="1"/>
  <c r="I20" i="53" s="1"/>
  <c r="X7" i="53"/>
  <c r="B17" i="53" s="1"/>
  <c r="H20" i="53" s="1"/>
  <c r="K7" i="53"/>
  <c r="J7" i="53"/>
  <c r="I7" i="53"/>
  <c r="H7" i="53"/>
  <c r="AA6" i="53"/>
  <c r="E16" i="53" s="1"/>
  <c r="K19" i="53" s="1"/>
  <c r="Z6" i="53"/>
  <c r="D16" i="53" s="1"/>
  <c r="J19" i="53" s="1"/>
  <c r="Y6" i="53"/>
  <c r="C16" i="53" s="1"/>
  <c r="I19" i="53" s="1"/>
  <c r="X6" i="53"/>
  <c r="B16" i="53" s="1"/>
  <c r="H19" i="53" s="1"/>
  <c r="K6" i="53"/>
  <c r="J6" i="53"/>
  <c r="I6" i="53"/>
  <c r="H6" i="53"/>
  <c r="AA5" i="53"/>
  <c r="E15" i="53" s="1"/>
  <c r="K16" i="53" s="1"/>
  <c r="Z5" i="53"/>
  <c r="D15" i="53" s="1"/>
  <c r="J16" i="53" s="1"/>
  <c r="Y5" i="53"/>
  <c r="C15" i="53" s="1"/>
  <c r="I16" i="53" s="1"/>
  <c r="X5" i="53"/>
  <c r="B15" i="53" s="1"/>
  <c r="H16" i="53" s="1"/>
  <c r="K5" i="53"/>
  <c r="J5" i="53"/>
  <c r="I5" i="53"/>
  <c r="H5" i="53"/>
  <c r="I10" i="35"/>
  <c r="J10" i="35"/>
  <c r="K10" i="35"/>
  <c r="H10" i="35"/>
  <c r="X21" i="35"/>
  <c r="Y21" i="35"/>
  <c r="Z21" i="35"/>
  <c r="AA21" i="35"/>
  <c r="X10" i="35"/>
  <c r="B20" i="35" s="1"/>
  <c r="H21" i="35" s="1"/>
  <c r="Y10" i="35"/>
  <c r="C20" i="35" s="1"/>
  <c r="I21" i="35" s="1"/>
  <c r="Z10" i="35"/>
  <c r="D20" i="35" s="1"/>
  <c r="J21" i="35" s="1"/>
  <c r="AA10" i="35"/>
  <c r="E20" i="35" s="1"/>
  <c r="K21" i="35" s="1"/>
  <c r="D43" i="2"/>
  <c r="E43" i="2" s="1"/>
  <c r="D42" i="2"/>
  <c r="E42" i="2" s="1"/>
  <c r="D41" i="2"/>
  <c r="E41" i="2" s="1"/>
  <c r="D40" i="2"/>
  <c r="E40" i="2" s="1"/>
  <c r="E39" i="2"/>
  <c r="E38" i="2"/>
  <c r="E37" i="2"/>
  <c r="E36" i="2"/>
  <c r="E35" i="2"/>
  <c r="E34" i="2"/>
  <c r="E33" i="2"/>
  <c r="E32" i="2"/>
  <c r="D12" i="2"/>
  <c r="D11" i="2"/>
  <c r="D10" i="2"/>
  <c r="C37" i="51"/>
  <c r="D37" i="51"/>
  <c r="E37" i="51"/>
  <c r="C38" i="51"/>
  <c r="D38" i="51"/>
  <c r="J39" i="51" s="1"/>
  <c r="E38" i="51"/>
  <c r="C39" i="51"/>
  <c r="I45" i="51" s="1"/>
  <c r="D39" i="51"/>
  <c r="J45" i="51" s="1"/>
  <c r="E39" i="51"/>
  <c r="K45" i="51" s="1"/>
  <c r="C40" i="51"/>
  <c r="D40" i="51"/>
  <c r="J33" i="51" s="1"/>
  <c r="E40" i="51"/>
  <c r="B40" i="51"/>
  <c r="H33" i="51" s="1"/>
  <c r="B37" i="51"/>
  <c r="H42" i="51" s="1"/>
  <c r="C33" i="51"/>
  <c r="I38" i="51" s="1"/>
  <c r="D33" i="51"/>
  <c r="J38" i="51" s="1"/>
  <c r="E33" i="51"/>
  <c r="K38" i="51" s="1"/>
  <c r="D34" i="51"/>
  <c r="E34" i="51"/>
  <c r="K32" i="51" s="1"/>
  <c r="C36" i="51"/>
  <c r="I36" i="51" s="1"/>
  <c r="D36" i="51"/>
  <c r="J36" i="51" s="1"/>
  <c r="B34" i="51"/>
  <c r="H32" i="51" s="1"/>
  <c r="B36" i="51"/>
  <c r="C29" i="51"/>
  <c r="I31" i="51" s="1"/>
  <c r="D29" i="51"/>
  <c r="E29" i="51"/>
  <c r="K31" i="51" s="1"/>
  <c r="C30" i="51"/>
  <c r="I37" i="51" s="1"/>
  <c r="D30" i="51"/>
  <c r="J37" i="51" s="1"/>
  <c r="E30" i="51"/>
  <c r="C31" i="51"/>
  <c r="I43" i="51" s="1"/>
  <c r="D31" i="51"/>
  <c r="J43" i="51" s="1"/>
  <c r="E31" i="51"/>
  <c r="K43" i="51" s="1"/>
  <c r="C32" i="51"/>
  <c r="I44" i="51" s="1"/>
  <c r="D32" i="51"/>
  <c r="J44" i="51" s="1"/>
  <c r="E32" i="51"/>
  <c r="K44" i="51" s="1"/>
  <c r="B30" i="51"/>
  <c r="H37" i="51" s="1"/>
  <c r="B31" i="51"/>
  <c r="H43" i="51" s="1"/>
  <c r="B32" i="51"/>
  <c r="H44" i="51" s="1"/>
  <c r="K42" i="51"/>
  <c r="J42" i="51"/>
  <c r="I42" i="51"/>
  <c r="K39" i="51"/>
  <c r="I39" i="51"/>
  <c r="K37" i="51"/>
  <c r="H36" i="51"/>
  <c r="K33" i="51"/>
  <c r="I33" i="51"/>
  <c r="J32" i="51"/>
  <c r="J31" i="51"/>
  <c r="I8" i="51"/>
  <c r="J8" i="51"/>
  <c r="K8" i="51"/>
  <c r="H8" i="51"/>
  <c r="I20" i="51"/>
  <c r="J20" i="51"/>
  <c r="K20" i="51"/>
  <c r="H20" i="51"/>
  <c r="K19" i="51"/>
  <c r="J19" i="51"/>
  <c r="I19" i="51"/>
  <c r="H19" i="51"/>
  <c r="K18" i="51"/>
  <c r="J18" i="51"/>
  <c r="I18" i="51"/>
  <c r="H18" i="51"/>
  <c r="K17" i="51"/>
  <c r="J17" i="51"/>
  <c r="I17" i="51"/>
  <c r="H17" i="51"/>
  <c r="K14" i="51"/>
  <c r="J14" i="51"/>
  <c r="I14" i="51"/>
  <c r="H14" i="51"/>
  <c r="K13" i="51"/>
  <c r="J13" i="51"/>
  <c r="I13" i="51"/>
  <c r="H13" i="51"/>
  <c r="K12" i="51"/>
  <c r="J12" i="51"/>
  <c r="I12" i="51"/>
  <c r="H12" i="51"/>
  <c r="K11" i="51"/>
  <c r="J11" i="51"/>
  <c r="I11" i="51"/>
  <c r="H11" i="51"/>
  <c r="K7" i="51"/>
  <c r="J7" i="51"/>
  <c r="I7" i="51"/>
  <c r="H7" i="51"/>
  <c r="K6" i="51"/>
  <c r="J6" i="51"/>
  <c r="I6" i="51"/>
  <c r="H6" i="51"/>
  <c r="K5" i="51"/>
  <c r="J5" i="51"/>
  <c r="I5" i="51"/>
  <c r="H5" i="51"/>
  <c r="D33" i="48"/>
  <c r="D54" i="48" s="1"/>
  <c r="C34" i="48"/>
  <c r="C55" i="48" s="1"/>
  <c r="E34" i="48"/>
  <c r="E55" i="48" s="1"/>
  <c r="D35" i="48"/>
  <c r="D56" i="48" s="1"/>
  <c r="C36" i="48"/>
  <c r="C57" i="48" s="1"/>
  <c r="E36" i="48"/>
  <c r="E57" i="48" s="1"/>
  <c r="B34" i="48"/>
  <c r="H34" i="48" s="1"/>
  <c r="B35" i="48"/>
  <c r="B56" i="48" s="1"/>
  <c r="B33" i="48"/>
  <c r="H28" i="48" s="1"/>
  <c r="C28" i="48"/>
  <c r="C49" i="48" s="1"/>
  <c r="D29" i="48"/>
  <c r="D50" i="48" s="1"/>
  <c r="C30" i="48"/>
  <c r="C51" i="48" s="1"/>
  <c r="D30" i="48"/>
  <c r="D51" i="48" s="1"/>
  <c r="E30" i="48"/>
  <c r="E51" i="48" s="1"/>
  <c r="C31" i="48"/>
  <c r="C52" i="48" s="1"/>
  <c r="D31" i="48"/>
  <c r="D52" i="48" s="1"/>
  <c r="E31" i="48"/>
  <c r="E52" i="48" s="1"/>
  <c r="C32" i="48"/>
  <c r="C53" i="48" s="1"/>
  <c r="D32" i="48"/>
  <c r="D53" i="48" s="1"/>
  <c r="E32" i="48"/>
  <c r="E53" i="48" s="1"/>
  <c r="B28" i="48"/>
  <c r="B49" i="48" s="1"/>
  <c r="B29" i="48"/>
  <c r="H41" i="48" s="1"/>
  <c r="B31" i="48"/>
  <c r="B52" i="48" s="1"/>
  <c r="B32" i="48"/>
  <c r="B53" i="48" s="1"/>
  <c r="I42" i="48"/>
  <c r="K42" i="48"/>
  <c r="I34" i="48"/>
  <c r="K34" i="48"/>
  <c r="I36" i="48"/>
  <c r="J36" i="48"/>
  <c r="K36" i="48"/>
  <c r="J30" i="48"/>
  <c r="H30" i="48"/>
  <c r="H36" i="48"/>
  <c r="I15" i="48"/>
  <c r="J15" i="48"/>
  <c r="H15" i="48"/>
  <c r="I9" i="48"/>
  <c r="J9" i="48"/>
  <c r="K9" i="48"/>
  <c r="H9" i="48"/>
  <c r="I16" i="48"/>
  <c r="J16" i="48"/>
  <c r="K16" i="48"/>
  <c r="H16" i="48"/>
  <c r="K15" i="48"/>
  <c r="I13" i="48"/>
  <c r="J13" i="48"/>
  <c r="K13" i="48"/>
  <c r="I14" i="48"/>
  <c r="J14" i="48"/>
  <c r="K14" i="48"/>
  <c r="I17" i="48"/>
  <c r="J17" i="48"/>
  <c r="K17" i="48"/>
  <c r="I6" i="48"/>
  <c r="J6" i="48"/>
  <c r="K6" i="48"/>
  <c r="I7" i="48"/>
  <c r="J7" i="48"/>
  <c r="K7" i="48"/>
  <c r="I8" i="48"/>
  <c r="J8" i="48"/>
  <c r="K8" i="48"/>
  <c r="H6" i="48"/>
  <c r="H7" i="48"/>
  <c r="H8" i="48"/>
  <c r="H17" i="48"/>
  <c r="H14" i="48"/>
  <c r="H13" i="48"/>
  <c r="Y16" i="35"/>
  <c r="Z16" i="35"/>
  <c r="AA16" i="35"/>
  <c r="Y17" i="35"/>
  <c r="Z17" i="35"/>
  <c r="AA17" i="35"/>
  <c r="Y18" i="35"/>
  <c r="Z18" i="35"/>
  <c r="AA18" i="35"/>
  <c r="Y19" i="35"/>
  <c r="Z19" i="35"/>
  <c r="AA19" i="35"/>
  <c r="Y20" i="35"/>
  <c r="Z20" i="35"/>
  <c r="AA20" i="35"/>
  <c r="X17" i="35"/>
  <c r="X18" i="35"/>
  <c r="X19" i="35"/>
  <c r="X20" i="35"/>
  <c r="X16" i="35"/>
  <c r="Y5" i="35"/>
  <c r="C15" i="35" s="1"/>
  <c r="Z5" i="35"/>
  <c r="D15" i="35" s="1"/>
  <c r="AA5" i="35"/>
  <c r="E15" i="35" s="1"/>
  <c r="Y6" i="35"/>
  <c r="C16" i="35" s="1"/>
  <c r="Z6" i="35"/>
  <c r="D16" i="35" s="1"/>
  <c r="AA6" i="35"/>
  <c r="E16" i="35" s="1"/>
  <c r="Y7" i="35"/>
  <c r="C17" i="35" s="1"/>
  <c r="Z7" i="35"/>
  <c r="D17" i="35" s="1"/>
  <c r="AA7" i="35"/>
  <c r="E17" i="35" s="1"/>
  <c r="Y8" i="35"/>
  <c r="C18" i="35" s="1"/>
  <c r="Z8" i="35"/>
  <c r="D18" i="35" s="1"/>
  <c r="AA8" i="35"/>
  <c r="E18" i="35" s="1"/>
  <c r="Y9" i="35"/>
  <c r="C19" i="35" s="1"/>
  <c r="Z9" i="35"/>
  <c r="D19" i="35" s="1"/>
  <c r="AA9" i="35"/>
  <c r="E19" i="35" s="1"/>
  <c r="X6" i="35"/>
  <c r="B16" i="35" s="1"/>
  <c r="H19" i="35" s="1"/>
  <c r="X7" i="35"/>
  <c r="B17" i="35" s="1"/>
  <c r="H20" i="35" s="1"/>
  <c r="X8" i="35"/>
  <c r="B18" i="35" s="1"/>
  <c r="H17" i="35" s="1"/>
  <c r="X9" i="35"/>
  <c r="B19" i="35" s="1"/>
  <c r="H18" i="35" s="1"/>
  <c r="X5" i="35"/>
  <c r="B15" i="35" s="1"/>
  <c r="H16" i="35" s="1"/>
  <c r="I9" i="35"/>
  <c r="J9" i="35"/>
  <c r="K9" i="35"/>
  <c r="H9" i="35"/>
  <c r="I5" i="35"/>
  <c r="J5" i="35"/>
  <c r="K5" i="35"/>
  <c r="I6" i="35"/>
  <c r="J6" i="35"/>
  <c r="K6" i="35"/>
  <c r="I7" i="35"/>
  <c r="J7" i="35"/>
  <c r="K7" i="35"/>
  <c r="I8" i="35"/>
  <c r="J8" i="35"/>
  <c r="K8" i="35"/>
  <c r="H8" i="35"/>
  <c r="H7" i="35"/>
  <c r="H5" i="35"/>
  <c r="AA27" i="39"/>
  <c r="Z27" i="39"/>
  <c r="Y27" i="39"/>
  <c r="X27" i="39"/>
  <c r="AA26" i="39"/>
  <c r="Z26" i="39"/>
  <c r="Y26" i="39"/>
  <c r="X26" i="39"/>
  <c r="AA25" i="39"/>
  <c r="Z25" i="39"/>
  <c r="Y25" i="39"/>
  <c r="X25" i="39"/>
  <c r="Y17" i="39"/>
  <c r="Z17" i="39"/>
  <c r="AA17" i="39"/>
  <c r="Y18" i="39"/>
  <c r="Z18" i="39"/>
  <c r="AA18" i="39"/>
  <c r="Y19" i="39"/>
  <c r="Z19" i="39"/>
  <c r="AA19" i="39"/>
  <c r="X18" i="39"/>
  <c r="X19" i="39"/>
  <c r="X17" i="39"/>
  <c r="I30" i="48" l="1"/>
  <c r="E49" i="48"/>
  <c r="K57" i="48" s="1"/>
  <c r="K35" i="48"/>
  <c r="H35" i="48"/>
  <c r="J42" i="48"/>
  <c r="K40" i="48"/>
  <c r="E56" i="48"/>
  <c r="D55" i="48"/>
  <c r="J52" i="48" s="1"/>
  <c r="J34" i="48"/>
  <c r="I28" i="48"/>
  <c r="C54" i="48"/>
  <c r="D57" i="48"/>
  <c r="J61" i="48" s="1"/>
  <c r="J37" i="48"/>
  <c r="I40" i="48"/>
  <c r="C56" i="48"/>
  <c r="E54" i="48"/>
  <c r="K60" i="48" s="1"/>
  <c r="K28" i="48"/>
  <c r="J28" i="48"/>
  <c r="I37" i="48"/>
  <c r="K37" i="48"/>
  <c r="J40" i="48"/>
  <c r="H37" i="48"/>
  <c r="B57" i="48"/>
  <c r="H40" i="48"/>
  <c r="B55" i="48"/>
  <c r="H52" i="48" s="1"/>
  <c r="B54" i="48"/>
  <c r="K30" i="48"/>
  <c r="B51" i="48"/>
  <c r="H50" i="48" s="1"/>
  <c r="H42" i="48"/>
  <c r="C50" i="48"/>
  <c r="I58" i="48" s="1"/>
  <c r="I41" i="48"/>
  <c r="E48" i="48"/>
  <c r="K29" i="48"/>
  <c r="E50" i="48"/>
  <c r="K41" i="48"/>
  <c r="D49" i="48"/>
  <c r="J57" i="48" s="1"/>
  <c r="J35" i="48"/>
  <c r="C48" i="48"/>
  <c r="I49" i="48" s="1"/>
  <c r="I29" i="48"/>
  <c r="J29" i="48"/>
  <c r="I35" i="48"/>
  <c r="B50" i="48"/>
  <c r="H58" i="48" s="1"/>
  <c r="H57" i="48"/>
  <c r="B48" i="48"/>
  <c r="H49" i="48" s="1"/>
  <c r="J41" i="48"/>
  <c r="H53" i="48"/>
  <c r="K61" i="48"/>
  <c r="K53" i="48"/>
  <c r="K52" i="48"/>
  <c r="K59" i="48"/>
  <c r="K51" i="48"/>
  <c r="K50" i="48"/>
  <c r="K58" i="48"/>
  <c r="K49" i="48"/>
  <c r="J53" i="48"/>
  <c r="J60" i="48"/>
  <c r="J59" i="48"/>
  <c r="J51" i="48"/>
  <c r="J50" i="48"/>
  <c r="J58" i="48"/>
  <c r="H29" i="48"/>
  <c r="J49" i="48"/>
  <c r="I61" i="48"/>
  <c r="I53" i="48"/>
  <c r="I52" i="48"/>
  <c r="I60" i="48"/>
  <c r="I59" i="48"/>
  <c r="I51" i="48"/>
  <c r="I50" i="48"/>
  <c r="I57" i="48"/>
  <c r="H61" i="48"/>
  <c r="H60" i="48"/>
  <c r="H59" i="48"/>
  <c r="H51" i="48"/>
  <c r="D29" i="2" l="1"/>
  <c r="D30" i="2"/>
  <c r="D31" i="2"/>
  <c r="E23" i="2"/>
  <c r="E24" i="2"/>
  <c r="E10" i="2"/>
  <c r="K7" i="39"/>
  <c r="J7" i="39"/>
  <c r="I7" i="39"/>
  <c r="H7" i="39"/>
  <c r="K6" i="39"/>
  <c r="J6" i="39"/>
  <c r="I6" i="39"/>
  <c r="H6" i="39"/>
  <c r="AA7" i="39"/>
  <c r="Z7" i="39"/>
  <c r="Y7" i="39"/>
  <c r="X7" i="39"/>
  <c r="K5" i="39"/>
  <c r="J5" i="39"/>
  <c r="I5" i="39"/>
  <c r="H5" i="39"/>
  <c r="AA6" i="39"/>
  <c r="Z6" i="39"/>
  <c r="Y6" i="39"/>
  <c r="X6" i="39"/>
  <c r="AA5" i="39"/>
  <c r="Z5" i="39"/>
  <c r="Y5" i="39"/>
  <c r="X5" i="39"/>
  <c r="E2" i="2"/>
  <c r="D27" i="2" l="1"/>
  <c r="D28" i="2"/>
  <c r="D26" i="2"/>
  <c r="I19" i="35" l="1"/>
  <c r="J19" i="35"/>
  <c r="K19" i="35"/>
  <c r="I20" i="35"/>
  <c r="J20" i="35"/>
  <c r="K20" i="35"/>
  <c r="I16" i="35"/>
  <c r="J16" i="35"/>
  <c r="K16" i="35"/>
  <c r="I17" i="35"/>
  <c r="J17" i="35"/>
  <c r="K17" i="35"/>
  <c r="I18" i="35"/>
  <c r="J18" i="35"/>
  <c r="K18" i="35"/>
  <c r="E31" i="2"/>
  <c r="E30" i="2"/>
  <c r="E29" i="2"/>
  <c r="E28" i="2"/>
  <c r="E27" i="2"/>
  <c r="E26" i="2"/>
  <c r="E25" i="2"/>
  <c r="H6" i="35"/>
  <c r="E20" i="2" l="1"/>
  <c r="E21" i="2"/>
  <c r="E22" i="2"/>
  <c r="E4" i="2"/>
  <c r="E3" i="2" l="1"/>
  <c r="E5" i="2"/>
  <c r="E6" i="2"/>
  <c r="E7" i="2"/>
  <c r="E8" i="2"/>
  <c r="E13" i="2"/>
  <c r="E18" i="2"/>
  <c r="E19" i="2"/>
  <c r="A3" i="2" l="1"/>
  <c r="A4" i="2" s="1"/>
  <c r="A5" i="2" s="1"/>
  <c r="A6" i="2" s="1"/>
  <c r="A7" i="2" l="1"/>
  <c r="A8" i="2" s="1"/>
  <c r="A9" i="2" s="1"/>
  <c r="E12" i="2"/>
  <c r="E11" i="2"/>
  <c r="E9" i="2"/>
  <c r="A10" i="2" l="1"/>
  <c r="A11" i="2" s="1"/>
  <c r="A12" i="2" s="1"/>
  <c r="A13" i="2" s="1"/>
  <c r="A14" i="2" s="1"/>
  <c r="E14" i="2"/>
  <c r="E15" i="2"/>
  <c r="E17" i="2"/>
  <c r="E16" i="2"/>
  <c r="A15" i="2" l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<sst xmlns="http://schemas.openxmlformats.org/spreadsheetml/2006/main" count="2583" uniqueCount="315">
  <si>
    <t>Starta Nr.</t>
  </si>
  <si>
    <t>Uzvārds</t>
  </si>
  <si>
    <t>Vārds</t>
  </si>
  <si>
    <t>Klubs</t>
  </si>
  <si>
    <t>Pārstāvju kopsapulce</t>
  </si>
  <si>
    <t>Priekšskrējiens 222m</t>
  </si>
  <si>
    <t>Priekšskrējiens 500m</t>
  </si>
  <si>
    <t>Ledus liešana</t>
  </si>
  <si>
    <t>Fināls 222m</t>
  </si>
  <si>
    <t>Fināls 500m</t>
  </si>
  <si>
    <t>Iesildīšanās</t>
  </si>
  <si>
    <t xml:space="preserve">Nr. </t>
  </si>
  <si>
    <t>Nr.</t>
  </si>
  <si>
    <t>Laiks</t>
  </si>
  <si>
    <t>Ralfs</t>
  </si>
  <si>
    <t>Dz.gads</t>
  </si>
  <si>
    <t>Grupa</t>
  </si>
  <si>
    <t>Rudzītis</t>
  </si>
  <si>
    <t>Emīls Reinis</t>
  </si>
  <si>
    <t>KSS</t>
  </si>
  <si>
    <t>Punkti</t>
  </si>
  <si>
    <t>Bērziņš</t>
  </si>
  <si>
    <t>Roberts</t>
  </si>
  <si>
    <t>Daniela</t>
  </si>
  <si>
    <t>Madraču novākšana</t>
  </si>
  <si>
    <t>Apbalvošana</t>
  </si>
  <si>
    <t>Junior E</t>
  </si>
  <si>
    <t>Kārlis</t>
  </si>
  <si>
    <t>Pastors</t>
  </si>
  <si>
    <t>JLSS</t>
  </si>
  <si>
    <t>Paula</t>
  </si>
  <si>
    <t>Ekerte</t>
  </si>
  <si>
    <t>Gelvere</t>
  </si>
  <si>
    <t>Gunta</t>
  </si>
  <si>
    <t>Kopmane</t>
  </si>
  <si>
    <t>Miļūna</t>
  </si>
  <si>
    <t>Otto</t>
  </si>
  <si>
    <t>Kubliņš</t>
  </si>
  <si>
    <t>Linards Reinis</t>
  </si>
  <si>
    <t>Laizāns</t>
  </si>
  <si>
    <t>Daniels</t>
  </si>
  <si>
    <t>Lucs</t>
  </si>
  <si>
    <t>Jēkabs</t>
  </si>
  <si>
    <t>Miks</t>
  </si>
  <si>
    <t>Meijers</t>
  </si>
  <si>
    <t>BEIKMANIS</t>
  </si>
  <si>
    <t>Normans</t>
  </si>
  <si>
    <t>COMPETITIOR ST.</t>
  </si>
  <si>
    <t>Heat-box Manager</t>
  </si>
  <si>
    <t>STARTER</t>
  </si>
  <si>
    <t>LAP COUNTER</t>
  </si>
  <si>
    <t>CHEF-TIME</t>
  </si>
  <si>
    <t>TIME</t>
  </si>
  <si>
    <t>Track Stewart</t>
  </si>
  <si>
    <t>TIESNESIS</t>
  </si>
  <si>
    <t>Lapiņu nēsātājs</t>
  </si>
  <si>
    <t>Deivids</t>
  </si>
  <si>
    <t>Punkti 333m</t>
  </si>
  <si>
    <t>Punkti 222m</t>
  </si>
  <si>
    <t>Vieta</t>
  </si>
  <si>
    <t>Māris Jānis</t>
  </si>
  <si>
    <t>Muraško</t>
  </si>
  <si>
    <t>Kopvērtējums Junior "E" Girls</t>
  </si>
  <si>
    <t>Kopvērtējums Junior "E" Boys</t>
  </si>
  <si>
    <t xml:space="preserve"> </t>
  </si>
  <si>
    <t>Rakstītājs</t>
  </si>
  <si>
    <t>Alīna</t>
  </si>
  <si>
    <t>Laura</t>
  </si>
  <si>
    <t>Petroviča</t>
  </si>
  <si>
    <t>16.08.2005.</t>
  </si>
  <si>
    <t>16.11.2004.</t>
  </si>
  <si>
    <t>Tamberga</t>
  </si>
  <si>
    <t>09.08.2005.</t>
  </si>
  <si>
    <t>Usatova</t>
  </si>
  <si>
    <t>19.05.2005.</t>
  </si>
  <si>
    <t>Veronika</t>
  </si>
  <si>
    <t>Igošina</t>
  </si>
  <si>
    <t>08.05.2007.</t>
  </si>
  <si>
    <t>Suhaņenkova</t>
  </si>
  <si>
    <t>Elīna</t>
  </si>
  <si>
    <t>25.10.2006.</t>
  </si>
  <si>
    <t>Noela</t>
  </si>
  <si>
    <t>Jaremina</t>
  </si>
  <si>
    <t>14.03.2007.</t>
  </si>
  <si>
    <t>Krasņickis</t>
  </si>
  <si>
    <t>09.06.2005.</t>
  </si>
  <si>
    <t>Krūzbergs</t>
  </si>
  <si>
    <t>Rojs</t>
  </si>
  <si>
    <t>Noviks</t>
  </si>
  <si>
    <t>06.10.2005.</t>
  </si>
  <si>
    <t>Valters</t>
  </si>
  <si>
    <t>Kānbergs</t>
  </si>
  <si>
    <t>06.07.2006.</t>
  </si>
  <si>
    <t>Tomass</t>
  </si>
  <si>
    <t>Kitoks</t>
  </si>
  <si>
    <t>05.01.2007.</t>
  </si>
  <si>
    <t>Maksims</t>
  </si>
  <si>
    <t>Soleičuks</t>
  </si>
  <si>
    <t>26.10.2007.</t>
  </si>
  <si>
    <t>SPARS</t>
  </si>
  <si>
    <t>Q</t>
  </si>
  <si>
    <t>QA</t>
  </si>
  <si>
    <t>QB</t>
  </si>
  <si>
    <t>Punkti 500m</t>
  </si>
  <si>
    <t>Kopvērtējuma punkti</t>
  </si>
  <si>
    <t>Junior "E" Girls</t>
  </si>
  <si>
    <t>Junior "E" Boys</t>
  </si>
  <si>
    <t>Pusfināls 500m</t>
  </si>
  <si>
    <t>Pusfināls 222m</t>
  </si>
  <si>
    <t>Pusfināls Junior "E" Girls, 500m</t>
  </si>
  <si>
    <t>Rezultāti Pusfināls Junior "E" Girls, 500m</t>
  </si>
  <si>
    <t>Fināls  Junior "E" Girls, 500m</t>
  </si>
  <si>
    <t>Priekšskrējiens Junior "E" Boys, 500m</t>
  </si>
  <si>
    <t>Rezultāti Priekšskrējienu Junior "E" Boys, 500m</t>
  </si>
  <si>
    <t>Pusfināls Junior "E" Boys, 500m</t>
  </si>
  <si>
    <t>Rezultāti Pusfināls Junior "E" Boys, 500m</t>
  </si>
  <si>
    <t>Fināls  Junior "E" Boys, 500m</t>
  </si>
  <si>
    <t>Fināls A  Junior "E" Boys, 500m</t>
  </si>
  <si>
    <t>Rezultāti Fināls   Junior "E" Boys, 500m</t>
  </si>
  <si>
    <t>Fināls B  Junior "E" Boys, 500m</t>
  </si>
  <si>
    <t>Fināls C  Junior "E" Boys, 500m</t>
  </si>
  <si>
    <t>Rezultāti Fināls   Junior "E" Girls, 500m</t>
  </si>
  <si>
    <t>Fināls A  Junior "E" Girls, 500m</t>
  </si>
  <si>
    <t>Fināls B  Junior "E" Girls, 500m</t>
  </si>
  <si>
    <t>Fināls C  Junior "E" Girls, 500m</t>
  </si>
  <si>
    <t>*Norādītais laiks ir informatīvs un var manīties, lūdzu, sekojiet sacensību norisei un paziņojumiem!</t>
  </si>
  <si>
    <t>Ance</t>
  </si>
  <si>
    <t>Grosberga</t>
  </si>
  <si>
    <t>14.12.2005.</t>
  </si>
  <si>
    <t>15.05.2007.</t>
  </si>
  <si>
    <t>29.05.2007.</t>
  </si>
  <si>
    <t>08.11.2005.</t>
  </si>
  <si>
    <t>05.09.2006.</t>
  </si>
  <si>
    <t>26.10.2004.</t>
  </si>
  <si>
    <t>Junior D</t>
  </si>
  <si>
    <t>Štermanis</t>
  </si>
  <si>
    <t>30.07.2004.</t>
  </si>
  <si>
    <t>15.10.2005.</t>
  </si>
  <si>
    <t>17.09.2006.</t>
  </si>
  <si>
    <t>23.05.2006.</t>
  </si>
  <si>
    <t>Valērija</t>
  </si>
  <si>
    <t>Bakaja</t>
  </si>
  <si>
    <t>07.07.2005.</t>
  </si>
  <si>
    <t>08.10.2004.</t>
  </si>
  <si>
    <t>21.12.2006.</t>
  </si>
  <si>
    <t>28.10.2005.</t>
  </si>
  <si>
    <t>24.04.2005.</t>
  </si>
  <si>
    <t>03.01.2007.</t>
  </si>
  <si>
    <t>Annija</t>
  </si>
  <si>
    <t>Rožkalne</t>
  </si>
  <si>
    <t>29.08.2006.</t>
  </si>
  <si>
    <t>‘J”E”</t>
  </si>
  <si>
    <t>Jana</t>
  </si>
  <si>
    <t>Anna</t>
  </si>
  <si>
    <t>J”E”</t>
  </si>
  <si>
    <t>Rebeka</t>
  </si>
  <si>
    <t>Kicigina</t>
  </si>
  <si>
    <t>Betija</t>
  </si>
  <si>
    <t>14.04.2007.</t>
  </si>
  <si>
    <t>J”D”</t>
  </si>
  <si>
    <t>Amina</t>
  </si>
  <si>
    <t>Sahmanova</t>
  </si>
  <si>
    <t>Luīze Marta</t>
  </si>
  <si>
    <t>Galiņa</t>
  </si>
  <si>
    <t>30.04.2005.</t>
  </si>
  <si>
    <t>21.08.2003.</t>
  </si>
  <si>
    <t>Jansone</t>
  </si>
  <si>
    <t>11.11.2003.</t>
  </si>
  <si>
    <t>Helena</t>
  </si>
  <si>
    <t>Leinberga</t>
  </si>
  <si>
    <t>12.01.2003.</t>
  </si>
  <si>
    <t>J”C”</t>
  </si>
  <si>
    <t>Emilīja</t>
  </si>
  <si>
    <t>Gūtmane</t>
  </si>
  <si>
    <t>J”B”</t>
  </si>
  <si>
    <t>Ksenija</t>
  </si>
  <si>
    <t>Babaiceva</t>
  </si>
  <si>
    <t>Marta</t>
  </si>
  <si>
    <t>Haino</t>
  </si>
  <si>
    <t>J”A”:</t>
  </si>
  <si>
    <t>Rijnieks</t>
  </si>
  <si>
    <t>03.04.2007.</t>
  </si>
  <si>
    <t>Mārcis</t>
  </si>
  <si>
    <t>Ziemanis</t>
  </si>
  <si>
    <t>15.02.2004.</t>
  </si>
  <si>
    <t>Ņikita</t>
  </si>
  <si>
    <t>Zislins</t>
  </si>
  <si>
    <t>Kristaps</t>
  </si>
  <si>
    <t>Cielavs</t>
  </si>
  <si>
    <t>15.02.2002.</t>
  </si>
  <si>
    <t>Artūrs</t>
  </si>
  <si>
    <t>Pīlāgs</t>
  </si>
  <si>
    <t>29.11.2000.</t>
  </si>
  <si>
    <t>Petrovičs</t>
  </si>
  <si>
    <t>Saulītis</t>
  </si>
  <si>
    <t>*Pirmie 2 no katra skrējiena kvalificējas Finālam A pāŗējie Finālam B</t>
  </si>
  <si>
    <t>No Start</t>
  </si>
  <si>
    <t>q</t>
  </si>
  <si>
    <t>Beikmanis</t>
  </si>
  <si>
    <t>Reinis</t>
  </si>
  <si>
    <t>Endijs</t>
  </si>
  <si>
    <t>Vīgants</t>
  </si>
  <si>
    <t>Bakēvics</t>
  </si>
  <si>
    <t>Zveijnieks</t>
  </si>
  <si>
    <t>Priekšskrējiens Ladies 1500m</t>
  </si>
  <si>
    <t>Rezultāti Priekšskrējienu Ladies 1500m</t>
  </si>
  <si>
    <t>Fināls Ladies 1500m</t>
  </si>
  <si>
    <t>Fināls A Ladies 1500m</t>
  </si>
  <si>
    <t>Rezultāti Fināls Ladies 1500m</t>
  </si>
  <si>
    <t>Punkti 1000m</t>
  </si>
  <si>
    <t>Punkti 1500m</t>
  </si>
  <si>
    <t>Kopvērtējums Ladies</t>
  </si>
  <si>
    <t>Kopvērtējums Junior "A"</t>
  </si>
  <si>
    <t>Kopvērtējums Junior "B"</t>
  </si>
  <si>
    <t>Priekšskrējiens Ladies 500m</t>
  </si>
  <si>
    <t>Rezultāti Priekšskrējienu Ladies 500m</t>
  </si>
  <si>
    <t>Fināls Junior Ladies 500m</t>
  </si>
  <si>
    <t>Fināls A Ladies 500m</t>
  </si>
  <si>
    <t>Rezultāti Fināls Ladies 500m</t>
  </si>
  <si>
    <t>Priekšskrējiens Ladies 1000m</t>
  </si>
  <si>
    <t>Rezultāti Priekšskrējienu Ladies 1000m</t>
  </si>
  <si>
    <t>PriekšskrējiensLadies 1000m</t>
  </si>
  <si>
    <t>Fināls Junior Ladies 1000m</t>
  </si>
  <si>
    <t>Fināls A Ladies 1000m</t>
  </si>
  <si>
    <t>Rezultāti Fināls Ladies 1000m</t>
  </si>
  <si>
    <t>Priekšskrējiens Junior "D" Boys, 1000m</t>
  </si>
  <si>
    <t>Rezultāti Priekšskrējienu Junior "D" Boys, 1000m</t>
  </si>
  <si>
    <t>Fināls Junior "D" Boys, 1000m</t>
  </si>
  <si>
    <t>Fināls A Junior "D" Boys, 1000m</t>
  </si>
  <si>
    <t>Rezultāti Fināls Junior "D" Boys, 1000m</t>
  </si>
  <si>
    <t>Kopvērtējums Junior "D" Boys</t>
  </si>
  <si>
    <t>Priekšskrējiens Junior "D" Boys, 500m</t>
  </si>
  <si>
    <t>Rezultāti Priekšskrējienu Junior "D" Boys, 500m</t>
  </si>
  <si>
    <t>Fināls Junior Junior "D" Boys, 500m</t>
  </si>
  <si>
    <t>Fināls A Junior "D" Boys, 500m</t>
  </si>
  <si>
    <t>Rezultāti Fināls Junior "D" Boys, 500m</t>
  </si>
  <si>
    <t>SPARS-KSS</t>
  </si>
  <si>
    <t>Priekšskrējiens Men 1000m</t>
  </si>
  <si>
    <t>Priekšskrējiens Men 1500m</t>
  </si>
  <si>
    <t>Rezultāti Priekšskrējienu Men 1500m</t>
  </si>
  <si>
    <t>Fināls  Men 1500m</t>
  </si>
  <si>
    <t>Fināls A  Men 1500m</t>
  </si>
  <si>
    <t>Fināls B  Men 1500m</t>
  </si>
  <si>
    <t>Rezultāti Fināls   Men 1500m</t>
  </si>
  <si>
    <t>Priekšskrējiens Men 500m</t>
  </si>
  <si>
    <t>Rezultāti PriekšskrējienuMen 500m</t>
  </si>
  <si>
    <t>Pusfināls Men 500m</t>
  </si>
  <si>
    <t>Pusfināls A Men 500m</t>
  </si>
  <si>
    <t>Fināls  Men 500m</t>
  </si>
  <si>
    <t>Fināls A Men 500m</t>
  </si>
  <si>
    <t>Fināls B  Men 500m</t>
  </si>
  <si>
    <t>Rezultāti Fināls   Men 500m</t>
  </si>
  <si>
    <t>Fināls A  Men 500m</t>
  </si>
  <si>
    <t>Rezultāti Priekšskrējienu Men 1000m</t>
  </si>
  <si>
    <t>Fināls  Men 1000m</t>
  </si>
  <si>
    <t>Fināls A  Men 1000m</t>
  </si>
  <si>
    <t>Fināls B  Men 1000m</t>
  </si>
  <si>
    <t>Rezultāti Fināls   Men 1000m</t>
  </si>
  <si>
    <t>Priekšskrējiens Junior "D" Girls, 1000m</t>
  </si>
  <si>
    <t>Rezultāti Priekšskrējienu Junior "D" Girls, 1000m</t>
  </si>
  <si>
    <t>Fināls Junior "D" Girls, 1000m</t>
  </si>
  <si>
    <t>Fināls A Junior "D" Girls, 1000m</t>
  </si>
  <si>
    <t>Rezultāti Fināls Junior "D" Girls, 1000m</t>
  </si>
  <si>
    <t>Kopvērtējums Junior "D" Girls</t>
  </si>
  <si>
    <t>Priekšskrējiens Junior "D" Girls, 500m</t>
  </si>
  <si>
    <t>Rezultāti Priekšskrējienu Junior "D" Girls, 500m</t>
  </si>
  <si>
    <t>Fināls A Junior "D" Girls, 500m</t>
  </si>
  <si>
    <t>Rezultāti Fināls Junior "D" Girls, 500m</t>
  </si>
  <si>
    <t>Fināls A Junior "E" Girls, 500m</t>
  </si>
  <si>
    <t>Priekšskrējiens Junior "E" Girls, 222m</t>
  </si>
  <si>
    <t>Rezultāti Priekšskrējienu Junior "E" Girls, 222m</t>
  </si>
  <si>
    <t>Pusfināls Junior "E" Girls, 222m</t>
  </si>
  <si>
    <t>Rezultāti Pusfināls Junior "E" Girls, 222m</t>
  </si>
  <si>
    <t>Fināls  Junior "E" Girls, 222m</t>
  </si>
  <si>
    <t>Fināls A Junior "E" Girls, 222m</t>
  </si>
  <si>
    <t>Fināls B  Junior "E" Girls, 222m</t>
  </si>
  <si>
    <t>Fināls C  Junior "E" Girls, 222m</t>
  </si>
  <si>
    <t>Fināls A  Junior "E" Girls, 222m</t>
  </si>
  <si>
    <t>Rezultāti Pusfināls Men 500m</t>
  </si>
  <si>
    <t>Kopvērtējums Men</t>
  </si>
  <si>
    <t>Fināls A Junior "E" Boys, 500m</t>
  </si>
  <si>
    <t>Priekšskrējiens Junior "E" Boys, 222m</t>
  </si>
  <si>
    <t>Rezultāti Priekšskrējienu Junior "E" Boys, 222m</t>
  </si>
  <si>
    <t>Pusfināls Junior "E" Boys, 222m</t>
  </si>
  <si>
    <t>Fināls A Junior "E" Boys, 222m</t>
  </si>
  <si>
    <t>Fināls B  Junior "E" Boys, 222m</t>
  </si>
  <si>
    <t>Fināls C  Junior "E" Boys, 222m</t>
  </si>
  <si>
    <t>Rezultāti Fināls  Junior "E" Boys, 222m</t>
  </si>
  <si>
    <t>Fināls A  Junior "E" Boys, 222m</t>
  </si>
  <si>
    <t>Fināls C Junior "E" Boys, 222m</t>
  </si>
  <si>
    <t>Ladies &amp; Men</t>
  </si>
  <si>
    <t>Junior "E"</t>
  </si>
  <si>
    <t>Junior "D"</t>
  </si>
  <si>
    <t>Priekšskrējiens 1500m</t>
  </si>
  <si>
    <t>Ladies</t>
  </si>
  <si>
    <t>Men</t>
  </si>
  <si>
    <t>Priekšskrējiens 1000m</t>
  </si>
  <si>
    <t>Junior "D" Boys</t>
  </si>
  <si>
    <t>Junior "D" Girls</t>
  </si>
  <si>
    <t>Fināls 1500m</t>
  </si>
  <si>
    <t>Fināls 1000m</t>
  </si>
  <si>
    <t>Ventspils Ziemassvētku Balva 2016 un Latvijas Čempionāts</t>
  </si>
  <si>
    <t>29.12.2016</t>
  </si>
  <si>
    <t>Rezultāti Pusfināls Junior "E" Boys, 222m</t>
  </si>
  <si>
    <t>Fināls  Junior "E" Boys, 222m</t>
  </si>
  <si>
    <t>PusfinālsJunior "E" Girls, 222m</t>
  </si>
  <si>
    <t>Rezultāti Fināls  Junior "E" Girls, 222m</t>
  </si>
  <si>
    <t>Fināls C Junior "E" Girls, 222m</t>
  </si>
  <si>
    <t>No Time</t>
  </si>
  <si>
    <t>YC</t>
  </si>
  <si>
    <t>ADA</t>
  </si>
  <si>
    <t>Fināls Junior Junior "D" Girls, 500m</t>
  </si>
  <si>
    <t>Kopvērtējums Junior A</t>
  </si>
  <si>
    <t>Kopvērtējums Junior B</t>
  </si>
  <si>
    <t>Kopvērtējums Junior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</si>
</sst>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:ss"/>
    <numFmt numFmtId="165" formatCode="hh:mm"/>
    <numFmt numFmtId="166" formatCode="00"/>
    <numFmt numFmtId="167" formatCode="yy\.mm\.dd\.;@"/>
    <numFmt numFmtId="168" formatCode="[$-F400]h:mm:ss\ AM/PM"/>
  </numFmts>
  <fonts count="2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20"/>
      <name val="Comic Sans MS"/>
      <family val="4"/>
    </font>
    <font>
      <sz val="20"/>
      <color rgb="FF000000"/>
      <name val="Comic Sans MS"/>
      <family val="4"/>
    </font>
    <font>
      <sz val="20"/>
      <color theme="1"/>
      <name val="Comic Sans MS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B0F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31">
    <xf numFmtId="0" fontId="0" fillId="0" borderId="0" xfId="0"/>
    <xf numFmtId="0" fontId="6" fillId="0" borderId="1" xfId="3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3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9" fillId="0" borderId="0" xfId="1" applyFont="1" applyBorder="1" applyAlignment="1">
      <alignment vertical="center"/>
    </xf>
    <xf numFmtId="167" fontId="4" fillId="0" borderId="0" xfId="0" applyNumberFormat="1" applyFont="1" applyAlignment="1">
      <alignment horizontal="center"/>
    </xf>
    <xf numFmtId="0" fontId="10" fillId="0" borderId="0" xfId="0" applyFont="1" applyAlignment="1"/>
    <xf numFmtId="166" fontId="5" fillId="0" borderId="0" xfId="7" applyNumberFormat="1" applyFont="1" applyAlignment="1">
      <alignment horizontal="center" vertical="center" textRotation="90"/>
    </xf>
    <xf numFmtId="0" fontId="5" fillId="0" borderId="0" xfId="7" applyFont="1" applyAlignment="1">
      <alignment horizontal="center" vertical="center" textRotation="90"/>
    </xf>
    <xf numFmtId="0" fontId="9" fillId="0" borderId="0" xfId="7" applyFont="1"/>
    <xf numFmtId="166" fontId="11" fillId="0" borderId="0" xfId="7" applyNumberFormat="1" applyFont="1" applyAlignment="1">
      <alignment horizontal="center" vertical="center" textRotation="90"/>
    </xf>
    <xf numFmtId="164" fontId="11" fillId="0" borderId="0" xfId="7" applyNumberFormat="1" applyFont="1" applyAlignment="1">
      <alignment horizontal="center" vertical="center" textRotation="90"/>
    </xf>
    <xf numFmtId="164" fontId="12" fillId="0" borderId="0" xfId="7" applyNumberFormat="1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166" fontId="11" fillId="0" borderId="0" xfId="7" applyNumberFormat="1" applyFont="1" applyAlignment="1">
      <alignment horizontal="center" vertical="center"/>
    </xf>
    <xf numFmtId="164" fontId="11" fillId="0" borderId="0" xfId="7" applyNumberFormat="1" applyFont="1" applyAlignment="1">
      <alignment horizontal="center" vertical="center"/>
    </xf>
    <xf numFmtId="165" fontId="13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vertical="center" wrapText="1"/>
    </xf>
    <xf numFmtId="165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vertical="center"/>
    </xf>
    <xf numFmtId="164" fontId="11" fillId="0" borderId="0" xfId="7" quotePrefix="1" applyNumberFormat="1" applyFont="1" applyAlignment="1">
      <alignment horizontal="center" vertical="center"/>
    </xf>
    <xf numFmtId="166" fontId="11" fillId="0" borderId="0" xfId="7" quotePrefix="1" applyNumberFormat="1" applyFont="1" applyAlignment="1">
      <alignment horizontal="center" vertical="center"/>
    </xf>
    <xf numFmtId="166" fontId="11" fillId="0" borderId="0" xfId="7" applyNumberFormat="1" applyFont="1" applyFill="1" applyAlignment="1">
      <alignment horizontal="center" vertical="center"/>
    </xf>
    <xf numFmtId="164" fontId="11" fillId="0" borderId="0" xfId="7" applyNumberFormat="1" applyFont="1" applyFill="1" applyAlignment="1">
      <alignment horizontal="center" vertical="center"/>
    </xf>
    <xf numFmtId="166" fontId="11" fillId="0" borderId="0" xfId="7" quotePrefix="1" applyNumberFormat="1" applyFont="1" applyFill="1" applyAlignment="1">
      <alignment horizontal="center" vertical="center"/>
    </xf>
    <xf numFmtId="0" fontId="9" fillId="0" borderId="0" xfId="7" applyFont="1" applyFill="1"/>
    <xf numFmtId="166" fontId="5" fillId="0" borderId="0" xfId="7" applyNumberFormat="1" applyFont="1" applyFill="1" applyAlignment="1">
      <alignment horizontal="center"/>
    </xf>
    <xf numFmtId="0" fontId="5" fillId="0" borderId="0" xfId="7" applyFont="1" applyFill="1" applyAlignment="1">
      <alignment horizontal="center"/>
    </xf>
    <xf numFmtId="165" fontId="14" fillId="0" borderId="0" xfId="7" applyNumberFormat="1" applyFont="1" applyFill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47" fontId="15" fillId="0" borderId="1" xfId="0" applyNumberFormat="1" applyFont="1" applyBorder="1" applyAlignment="1">
      <alignment horizontal="center"/>
    </xf>
    <xf numFmtId="0" fontId="18" fillId="0" borderId="1" xfId="1" applyNumberFormat="1" applyFont="1" applyBorder="1" applyAlignment="1">
      <alignment vertical="center" textRotation="90"/>
    </xf>
    <xf numFmtId="0" fontId="18" fillId="0" borderId="1" xfId="1" applyFont="1" applyBorder="1" applyAlignment="1">
      <alignment horizontal="center" vertical="center"/>
    </xf>
    <xf numFmtId="167" fontId="18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167" fontId="17" fillId="0" borderId="1" xfId="0" applyNumberFormat="1" applyFont="1" applyBorder="1" applyAlignment="1">
      <alignment horizontal="center" vertical="top"/>
    </xf>
    <xf numFmtId="0" fontId="19" fillId="0" borderId="1" xfId="1" applyFont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/>
    <xf numFmtId="167" fontId="17" fillId="0" borderId="1" xfId="0" applyNumberFormat="1" applyFont="1" applyBorder="1" applyAlignment="1">
      <alignment horizontal="center"/>
    </xf>
    <xf numFmtId="165" fontId="20" fillId="0" borderId="0" xfId="7" applyNumberFormat="1" applyFont="1" applyAlignment="1">
      <alignment horizontal="center" vertical="center"/>
    </xf>
    <xf numFmtId="0" fontId="17" fillId="0" borderId="0" xfId="7" applyFont="1" applyAlignment="1">
      <alignment vertical="center"/>
    </xf>
    <xf numFmtId="164" fontId="18" fillId="0" borderId="0" xfId="7" applyNumberFormat="1" applyFont="1" applyAlignment="1">
      <alignment vertical="center"/>
    </xf>
    <xf numFmtId="45" fontId="17" fillId="0" borderId="0" xfId="7" applyNumberFormat="1" applyFont="1" applyFill="1" applyAlignment="1">
      <alignment vertical="center"/>
    </xf>
    <xf numFmtId="164" fontId="17" fillId="0" borderId="0" xfId="7" applyNumberFormat="1" applyFont="1" applyAlignment="1">
      <alignment vertical="center"/>
    </xf>
    <xf numFmtId="0" fontId="18" fillId="0" borderId="0" xfId="7" applyFont="1" applyAlignment="1">
      <alignment horizontal="right"/>
    </xf>
    <xf numFmtId="165" fontId="18" fillId="0" borderId="0" xfId="7" applyNumberFormat="1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7" fillId="0" borderId="0" xfId="7" applyFont="1" applyFill="1" applyBorder="1" applyAlignment="1">
      <alignment horizontal="center" vertical="center"/>
    </xf>
    <xf numFmtId="0" fontId="18" fillId="4" borderId="0" xfId="7" applyFont="1" applyFill="1" applyBorder="1" applyAlignment="1">
      <alignment horizontal="center" vertical="center"/>
    </xf>
    <xf numFmtId="0" fontId="15" fillId="4" borderId="0" xfId="0" applyFont="1" applyFill="1"/>
    <xf numFmtId="0" fontId="17" fillId="0" borderId="0" xfId="0" applyFont="1"/>
    <xf numFmtId="0" fontId="18" fillId="3" borderId="0" xfId="7" applyFont="1" applyFill="1" applyBorder="1" applyAlignment="1">
      <alignment horizontal="center" vertical="center"/>
    </xf>
    <xf numFmtId="0" fontId="15" fillId="3" borderId="0" xfId="0" applyFont="1" applyFill="1"/>
    <xf numFmtId="15" fontId="18" fillId="0" borderId="0" xfId="7" applyNumberFormat="1" applyFont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19" fillId="0" borderId="6" xfId="1" applyFont="1" applyBorder="1" applyAlignment="1">
      <alignment horizontal="center" vertical="center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9" fillId="0" borderId="5" xfId="1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47" fontId="15" fillId="0" borderId="0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/>
    <xf numFmtId="0" fontId="4" fillId="0" borderId="1" xfId="0" applyFont="1" applyBorder="1" applyAlignment="1"/>
    <xf numFmtId="0" fontId="4" fillId="0" borderId="0" xfId="0" applyFont="1" applyBorder="1" applyAlignment="1"/>
    <xf numFmtId="0" fontId="17" fillId="0" borderId="7" xfId="0" applyFont="1" applyBorder="1" applyAlignment="1"/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168" fontId="0" fillId="0" borderId="0" xfId="0" applyNumberFormat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168" fontId="0" fillId="0" borderId="0" xfId="0" applyNumberFormat="1"/>
    <xf numFmtId="0" fontId="15" fillId="0" borderId="1" xfId="0" applyNumberFormat="1" applyFont="1" applyBorder="1" applyAlignment="1">
      <alignment horizontal="center"/>
    </xf>
    <xf numFmtId="0" fontId="23" fillId="0" borderId="0" xfId="0" applyFont="1" applyBorder="1" applyAlignment="1"/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7" fillId="0" borderId="8" xfId="0" applyFont="1" applyBorder="1" applyAlignment="1">
      <alignment vertical="top"/>
    </xf>
    <xf numFmtId="167" fontId="17" fillId="0" borderId="8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left"/>
    </xf>
    <xf numFmtId="0" fontId="4" fillId="0" borderId="5" xfId="0" applyFont="1" applyBorder="1" applyAlignment="1"/>
    <xf numFmtId="167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7" fillId="0" borderId="1" xfId="1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7" fillId="2" borderId="0" xfId="7" applyFont="1" applyFill="1" applyBorder="1" applyAlignment="1">
      <alignment horizontal="center" vertical="center"/>
    </xf>
    <xf numFmtId="0" fontId="18" fillId="0" borderId="0" xfId="7" applyFont="1" applyAlignment="1">
      <alignment horizontal="center"/>
    </xf>
    <xf numFmtId="0" fontId="20" fillId="0" borderId="0" xfId="7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15">
    <cellStyle name="Normal" xfId="0" builtinId="0"/>
    <cellStyle name="Normal 2" xfId="1"/>
    <cellStyle name="Normál 2" xfId="3"/>
    <cellStyle name="Normal 2 2" xfId="2"/>
    <cellStyle name="Normál 2 2" xfId="4"/>
    <cellStyle name="Normal 2 3" xfId="8"/>
    <cellStyle name="Normal 2 4" xfId="10"/>
    <cellStyle name="Normal 2 5" xfId="12"/>
    <cellStyle name="Normal 2 6" xfId="14"/>
    <cellStyle name="Normal 3" xfId="7"/>
    <cellStyle name="Normál 3" xfId="5"/>
    <cellStyle name="Normal 4" xfId="9"/>
    <cellStyle name="Normal 5" xfId="11"/>
    <cellStyle name="Normál 5" xfId="6"/>
    <cellStyle name="Normal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7" zoomScaleNormal="100" workbookViewId="0">
      <selection activeCell="A33" sqref="A33:C33"/>
    </sheetView>
  </sheetViews>
  <sheetFormatPr defaultRowHeight="15" x14ac:dyDescent="0.2"/>
  <cols>
    <col min="1" max="1" width="4.140625" style="13" bestFit="1" customWidth="1"/>
    <col min="2" max="2" width="19" style="10" bestFit="1" customWidth="1"/>
    <col min="3" max="3" width="13.42578125" style="10" bestFit="1" customWidth="1"/>
    <col min="4" max="4" width="12.42578125" style="12" customWidth="1"/>
    <col min="5" max="5" width="9.7109375" style="8" customWidth="1"/>
    <col min="6" max="6" width="7.7109375" style="7" customWidth="1"/>
    <col min="7" max="7" width="9.140625" style="95"/>
    <col min="8" max="8" width="6.140625" style="10" bestFit="1" customWidth="1"/>
    <col min="9" max="9" width="16.85546875" style="10" bestFit="1" customWidth="1"/>
    <col min="10" max="10" width="22.28515625" style="10" bestFit="1" customWidth="1"/>
    <col min="11" max="16384" width="9.140625" style="10"/>
  </cols>
  <sheetData>
    <row r="1" spans="1:8" ht="55.5" x14ac:dyDescent="0.2">
      <c r="A1" s="47" t="s">
        <v>0</v>
      </c>
      <c r="B1" s="48" t="s">
        <v>1</v>
      </c>
      <c r="C1" s="48" t="s">
        <v>2</v>
      </c>
      <c r="D1" s="49" t="s">
        <v>15</v>
      </c>
      <c r="E1" s="48" t="s">
        <v>16</v>
      </c>
      <c r="F1" s="48" t="s">
        <v>3</v>
      </c>
      <c r="G1" s="11"/>
    </row>
    <row r="2" spans="1:8" ht="15.75" x14ac:dyDescent="0.2">
      <c r="A2" s="54">
        <v>1</v>
      </c>
      <c r="B2" s="94" t="s">
        <v>46</v>
      </c>
      <c r="C2" s="94" t="s">
        <v>198</v>
      </c>
      <c r="D2" s="109"/>
      <c r="E2" s="110"/>
      <c r="F2" s="111"/>
      <c r="H2" s="7"/>
    </row>
    <row r="3" spans="1:8" ht="15.75" x14ac:dyDescent="0.2">
      <c r="A3" s="54">
        <v>2</v>
      </c>
      <c r="B3" s="94" t="s">
        <v>93</v>
      </c>
      <c r="C3" s="94" t="s">
        <v>202</v>
      </c>
      <c r="D3" s="109"/>
      <c r="E3" s="110"/>
      <c r="F3" s="111"/>
      <c r="H3" s="7"/>
    </row>
    <row r="4" spans="1:8" ht="15.75" x14ac:dyDescent="0.2">
      <c r="A4" s="54">
        <v>3</v>
      </c>
      <c r="B4" s="94" t="s">
        <v>200</v>
      </c>
      <c r="C4" s="94" t="s">
        <v>201</v>
      </c>
      <c r="D4" s="109"/>
      <c r="E4" s="110"/>
      <c r="F4" s="111"/>
    </row>
    <row r="5" spans="1:8" ht="15.75" x14ac:dyDescent="0.2">
      <c r="A5" s="54">
        <v>4</v>
      </c>
      <c r="B5" s="94" t="s">
        <v>27</v>
      </c>
      <c r="C5" s="94" t="s">
        <v>86</v>
      </c>
      <c r="D5" s="109"/>
      <c r="E5" s="110"/>
      <c r="F5" s="111"/>
    </row>
    <row r="6" spans="1:8" ht="15.75" x14ac:dyDescent="0.2">
      <c r="A6" s="54">
        <v>5</v>
      </c>
      <c r="B6" s="94" t="s">
        <v>199</v>
      </c>
      <c r="C6" s="94" t="s">
        <v>21</v>
      </c>
      <c r="D6" s="109"/>
      <c r="E6" s="110"/>
      <c r="F6" s="111"/>
    </row>
    <row r="7" spans="1:8" ht="15.75" x14ac:dyDescent="0.2">
      <c r="A7" s="54">
        <v>6</v>
      </c>
      <c r="B7" s="94" t="s">
        <v>42</v>
      </c>
      <c r="C7" s="94" t="s">
        <v>194</v>
      </c>
      <c r="D7" s="109"/>
      <c r="E7" s="110"/>
      <c r="F7" s="111"/>
    </row>
    <row r="8" spans="1:8" ht="15.75" x14ac:dyDescent="0.2">
      <c r="A8" s="54">
        <v>7</v>
      </c>
      <c r="B8" s="94" t="s">
        <v>22</v>
      </c>
      <c r="C8" s="94" t="s">
        <v>86</v>
      </c>
      <c r="D8" s="109"/>
      <c r="E8" s="110"/>
      <c r="F8" s="111"/>
    </row>
    <row r="9" spans="1:8" ht="16.5" thickBot="1" x14ac:dyDescent="0.25">
      <c r="A9" s="54">
        <v>8</v>
      </c>
      <c r="B9" s="115" t="s">
        <v>22</v>
      </c>
      <c r="C9" s="115" t="s">
        <v>203</v>
      </c>
      <c r="D9" s="116"/>
      <c r="E9" s="117"/>
      <c r="F9" s="118"/>
    </row>
    <row r="10" spans="1:8" ht="16.5" thickBot="1" x14ac:dyDescent="0.3">
      <c r="A10" s="54">
        <v>9</v>
      </c>
      <c r="B10" s="112" t="s">
        <v>126</v>
      </c>
      <c r="C10" s="112" t="s">
        <v>127</v>
      </c>
      <c r="D10" s="113" t="s">
        <v>128</v>
      </c>
      <c r="E10" s="114" t="s">
        <v>26</v>
      </c>
      <c r="F10" s="100" t="s">
        <v>19</v>
      </c>
      <c r="G10" s="95">
        <v>11</v>
      </c>
    </row>
    <row r="11" spans="1:8" ht="15.75" x14ac:dyDescent="0.25">
      <c r="A11" s="54">
        <v>10</v>
      </c>
      <c r="B11" s="51" t="s">
        <v>22</v>
      </c>
      <c r="C11" s="51" t="s">
        <v>61</v>
      </c>
      <c r="D11" s="52" t="s">
        <v>129</v>
      </c>
      <c r="E11" s="45" t="s">
        <v>26</v>
      </c>
      <c r="F11" s="53" t="s">
        <v>19</v>
      </c>
      <c r="G11" s="95">
        <v>13</v>
      </c>
    </row>
    <row r="12" spans="1:8" ht="15.75" x14ac:dyDescent="0.25">
      <c r="A12" s="54">
        <v>11</v>
      </c>
      <c r="B12" s="51" t="s">
        <v>22</v>
      </c>
      <c r="C12" s="51" t="s">
        <v>21</v>
      </c>
      <c r="D12" s="52" t="s">
        <v>130</v>
      </c>
      <c r="E12" s="45" t="s">
        <v>26</v>
      </c>
      <c r="F12" s="53" t="s">
        <v>19</v>
      </c>
    </row>
    <row r="13" spans="1:8" ht="15.75" x14ac:dyDescent="0.25">
      <c r="A13" s="54">
        <v>12</v>
      </c>
      <c r="B13" s="55" t="s">
        <v>14</v>
      </c>
      <c r="C13" s="55" t="s">
        <v>21</v>
      </c>
      <c r="D13" s="56" t="s">
        <v>131</v>
      </c>
      <c r="E13" s="45" t="s">
        <v>26</v>
      </c>
      <c r="F13" s="53" t="s">
        <v>19</v>
      </c>
    </row>
    <row r="14" spans="1:8" ht="15.75" x14ac:dyDescent="0.25">
      <c r="A14" s="54">
        <v>13</v>
      </c>
      <c r="B14" s="51" t="s">
        <v>18</v>
      </c>
      <c r="C14" s="51" t="s">
        <v>17</v>
      </c>
      <c r="D14" s="52" t="s">
        <v>132</v>
      </c>
      <c r="E14" s="45" t="s">
        <v>26</v>
      </c>
      <c r="F14" s="53" t="s">
        <v>19</v>
      </c>
    </row>
    <row r="15" spans="1:8" ht="15.75" x14ac:dyDescent="0.25">
      <c r="A15" s="54">
        <v>14</v>
      </c>
      <c r="B15" s="55" t="s">
        <v>27</v>
      </c>
      <c r="C15" s="55" t="s">
        <v>28</v>
      </c>
      <c r="D15" s="44" t="s">
        <v>133</v>
      </c>
      <c r="E15" s="45" t="s">
        <v>134</v>
      </c>
      <c r="F15" s="53" t="s">
        <v>19</v>
      </c>
    </row>
    <row r="16" spans="1:8" ht="16.5" thickBot="1" x14ac:dyDescent="0.3">
      <c r="A16" s="54">
        <v>15</v>
      </c>
      <c r="B16" s="75" t="s">
        <v>60</v>
      </c>
      <c r="C16" s="75" t="s">
        <v>135</v>
      </c>
      <c r="D16" s="76" t="s">
        <v>136</v>
      </c>
      <c r="E16" s="77" t="s">
        <v>134</v>
      </c>
      <c r="F16" s="78" t="s">
        <v>19</v>
      </c>
    </row>
    <row r="17" spans="1:6" ht="15.75" x14ac:dyDescent="0.25">
      <c r="A17" s="54">
        <v>16</v>
      </c>
      <c r="B17" s="55" t="s">
        <v>30</v>
      </c>
      <c r="C17" s="55" t="s">
        <v>31</v>
      </c>
      <c r="D17" s="44" t="s">
        <v>137</v>
      </c>
      <c r="E17" s="45" t="s">
        <v>26</v>
      </c>
      <c r="F17" s="74" t="s">
        <v>29</v>
      </c>
    </row>
    <row r="18" spans="1:6" ht="15.75" x14ac:dyDescent="0.25">
      <c r="A18" s="54">
        <v>17</v>
      </c>
      <c r="B18" s="55" t="s">
        <v>30</v>
      </c>
      <c r="C18" s="55" t="s">
        <v>32</v>
      </c>
      <c r="D18" s="44" t="s">
        <v>138</v>
      </c>
      <c r="E18" s="45" t="s">
        <v>26</v>
      </c>
      <c r="F18" s="74" t="s">
        <v>29</v>
      </c>
    </row>
    <row r="19" spans="1:6" ht="15.75" x14ac:dyDescent="0.25">
      <c r="A19" s="54">
        <v>18</v>
      </c>
      <c r="B19" s="55" t="s">
        <v>23</v>
      </c>
      <c r="C19" s="55" t="s">
        <v>35</v>
      </c>
      <c r="D19" s="44" t="s">
        <v>139</v>
      </c>
      <c r="E19" s="45" t="s">
        <v>26</v>
      </c>
      <c r="F19" s="74" t="s">
        <v>29</v>
      </c>
    </row>
    <row r="20" spans="1:6" ht="15.75" x14ac:dyDescent="0.25">
      <c r="A20" s="54">
        <v>19</v>
      </c>
      <c r="B20" s="55" t="s">
        <v>140</v>
      </c>
      <c r="C20" s="55" t="s">
        <v>141</v>
      </c>
      <c r="D20" s="44" t="s">
        <v>142</v>
      </c>
      <c r="E20" s="45" t="s">
        <v>26</v>
      </c>
      <c r="F20" s="74" t="s">
        <v>29</v>
      </c>
    </row>
    <row r="21" spans="1:6" ht="16.5" thickBot="1" x14ac:dyDescent="0.3">
      <c r="A21" s="54">
        <v>20</v>
      </c>
      <c r="B21" s="75" t="s">
        <v>33</v>
      </c>
      <c r="C21" s="75" t="s">
        <v>34</v>
      </c>
      <c r="D21" s="76" t="s">
        <v>143</v>
      </c>
      <c r="E21" s="77" t="s">
        <v>134</v>
      </c>
      <c r="F21" s="100" t="s">
        <v>29</v>
      </c>
    </row>
    <row r="22" spans="1:6" ht="15.75" x14ac:dyDescent="0.25">
      <c r="A22" s="54">
        <v>21</v>
      </c>
      <c r="B22" s="96" t="s">
        <v>38</v>
      </c>
      <c r="C22" s="96" t="s">
        <v>39</v>
      </c>
      <c r="D22" s="97" t="s">
        <v>144</v>
      </c>
      <c r="E22" s="98" t="s">
        <v>26</v>
      </c>
      <c r="F22" s="99" t="s">
        <v>29</v>
      </c>
    </row>
    <row r="23" spans="1:6" ht="15.75" x14ac:dyDescent="0.25">
      <c r="A23" s="54">
        <v>22</v>
      </c>
      <c r="B23" s="55" t="s">
        <v>40</v>
      </c>
      <c r="C23" s="55" t="s">
        <v>41</v>
      </c>
      <c r="D23" s="44" t="s">
        <v>145</v>
      </c>
      <c r="E23" s="45" t="s">
        <v>26</v>
      </c>
      <c r="F23" s="74" t="s">
        <v>29</v>
      </c>
    </row>
    <row r="24" spans="1:6" ht="15.75" x14ac:dyDescent="0.25">
      <c r="A24" s="54">
        <v>23</v>
      </c>
      <c r="B24" s="55" t="s">
        <v>56</v>
      </c>
      <c r="C24" s="55" t="s">
        <v>41</v>
      </c>
      <c r="D24" s="44" t="s">
        <v>145</v>
      </c>
      <c r="E24" s="45" t="s">
        <v>26</v>
      </c>
      <c r="F24" s="74" t="s">
        <v>29</v>
      </c>
    </row>
    <row r="25" spans="1:6" ht="15.75" x14ac:dyDescent="0.25">
      <c r="A25" s="54">
        <v>24</v>
      </c>
      <c r="B25" s="55" t="s">
        <v>43</v>
      </c>
      <c r="C25" s="55" t="s">
        <v>44</v>
      </c>
      <c r="D25" s="56" t="s">
        <v>147</v>
      </c>
      <c r="E25" s="45" t="s">
        <v>26</v>
      </c>
      <c r="F25" s="74" t="s">
        <v>29</v>
      </c>
    </row>
    <row r="26" spans="1:6" ht="16.5" thickBot="1" x14ac:dyDescent="0.3">
      <c r="A26" s="54">
        <v>25</v>
      </c>
      <c r="B26" s="75" t="s">
        <v>36</v>
      </c>
      <c r="C26" s="75" t="s">
        <v>37</v>
      </c>
      <c r="D26" s="79" t="s">
        <v>146</v>
      </c>
      <c r="E26" s="77" t="s">
        <v>134</v>
      </c>
      <c r="F26" s="100" t="s">
        <v>29</v>
      </c>
    </row>
    <row r="27" spans="1:6" ht="15.75" x14ac:dyDescent="0.25">
      <c r="A27" s="54">
        <v>26</v>
      </c>
      <c r="B27" s="55" t="s">
        <v>148</v>
      </c>
      <c r="C27" s="55" t="s">
        <v>149</v>
      </c>
      <c r="D27" s="56" t="s">
        <v>150</v>
      </c>
      <c r="E27" s="45" t="s">
        <v>151</v>
      </c>
      <c r="F27" s="53"/>
    </row>
    <row r="28" spans="1:6" ht="15.75" x14ac:dyDescent="0.25">
      <c r="A28" s="54">
        <v>27</v>
      </c>
      <c r="B28" s="55" t="s">
        <v>81</v>
      </c>
      <c r="C28" s="55" t="s">
        <v>82</v>
      </c>
      <c r="D28" s="56" t="s">
        <v>83</v>
      </c>
      <c r="E28" s="45" t="s">
        <v>154</v>
      </c>
      <c r="F28" s="53"/>
    </row>
    <row r="29" spans="1:6" ht="15.75" x14ac:dyDescent="0.25">
      <c r="A29" s="54">
        <v>28</v>
      </c>
      <c r="B29" s="55" t="s">
        <v>155</v>
      </c>
      <c r="C29" s="55" t="s">
        <v>71</v>
      </c>
      <c r="D29" s="56" t="s">
        <v>72</v>
      </c>
      <c r="E29" s="45" t="s">
        <v>154</v>
      </c>
      <c r="F29" s="53"/>
    </row>
    <row r="30" spans="1:6" ht="15.75" x14ac:dyDescent="0.25">
      <c r="A30" s="54">
        <v>29</v>
      </c>
      <c r="B30" s="55" t="s">
        <v>79</v>
      </c>
      <c r="C30" s="55" t="s">
        <v>156</v>
      </c>
      <c r="D30" s="56" t="s">
        <v>80</v>
      </c>
      <c r="E30" s="45" t="s">
        <v>154</v>
      </c>
      <c r="F30" s="53"/>
    </row>
    <row r="31" spans="1:6" ht="15.75" x14ac:dyDescent="0.25">
      <c r="A31" s="54">
        <v>30</v>
      </c>
      <c r="B31" s="55" t="s">
        <v>157</v>
      </c>
      <c r="C31" s="55" t="s">
        <v>78</v>
      </c>
      <c r="D31" s="56" t="s">
        <v>158</v>
      </c>
      <c r="E31" s="45" t="s">
        <v>154</v>
      </c>
      <c r="F31" s="53"/>
    </row>
    <row r="32" spans="1:6" ht="15.75" x14ac:dyDescent="0.25">
      <c r="A32" s="54">
        <v>31</v>
      </c>
      <c r="B32" s="55" t="s">
        <v>75</v>
      </c>
      <c r="C32" s="55" t="s">
        <v>76</v>
      </c>
      <c r="D32" s="56" t="s">
        <v>77</v>
      </c>
      <c r="E32" s="45" t="s">
        <v>154</v>
      </c>
      <c r="F32" s="53"/>
    </row>
    <row r="33" spans="1:6" ht="15.75" x14ac:dyDescent="0.25">
      <c r="A33" s="54">
        <v>32</v>
      </c>
      <c r="B33" s="55" t="s">
        <v>67</v>
      </c>
      <c r="C33" s="55" t="s">
        <v>68</v>
      </c>
      <c r="D33" s="56" t="s">
        <v>69</v>
      </c>
      <c r="E33" s="45" t="s">
        <v>159</v>
      </c>
      <c r="F33" s="53"/>
    </row>
    <row r="34" spans="1:6" ht="15.75" x14ac:dyDescent="0.25">
      <c r="A34" s="54">
        <v>33</v>
      </c>
      <c r="B34" s="55" t="s">
        <v>160</v>
      </c>
      <c r="C34" s="55" t="s">
        <v>161</v>
      </c>
      <c r="D34" s="56" t="s">
        <v>70</v>
      </c>
      <c r="E34" s="45" t="s">
        <v>159</v>
      </c>
      <c r="F34" s="53"/>
    </row>
    <row r="35" spans="1:6" ht="15.75" x14ac:dyDescent="0.25">
      <c r="A35" s="54">
        <v>34</v>
      </c>
      <c r="B35" s="55" t="s">
        <v>66</v>
      </c>
      <c r="C35" s="55" t="s">
        <v>73</v>
      </c>
      <c r="D35" s="56" t="s">
        <v>74</v>
      </c>
      <c r="E35" s="45" t="s">
        <v>159</v>
      </c>
      <c r="F35" s="53"/>
    </row>
    <row r="36" spans="1:6" ht="15.75" x14ac:dyDescent="0.25">
      <c r="A36" s="54">
        <v>35</v>
      </c>
      <c r="B36" s="55" t="s">
        <v>162</v>
      </c>
      <c r="C36" s="55" t="s">
        <v>163</v>
      </c>
      <c r="D36" s="56" t="s">
        <v>164</v>
      </c>
      <c r="E36" s="45" t="s">
        <v>159</v>
      </c>
      <c r="F36" s="53"/>
    </row>
    <row r="37" spans="1:6" ht="15.75" x14ac:dyDescent="0.25">
      <c r="A37" s="54">
        <v>37</v>
      </c>
      <c r="B37" s="55" t="s">
        <v>152</v>
      </c>
      <c r="C37" s="55" t="s">
        <v>149</v>
      </c>
      <c r="D37" s="56" t="s">
        <v>165</v>
      </c>
      <c r="E37" s="45" t="s">
        <v>159</v>
      </c>
      <c r="F37" s="53"/>
    </row>
    <row r="38" spans="1:6" ht="15.75" x14ac:dyDescent="0.25">
      <c r="A38" s="54">
        <v>38</v>
      </c>
      <c r="B38" s="55" t="s">
        <v>153</v>
      </c>
      <c r="C38" s="55" t="s">
        <v>166</v>
      </c>
      <c r="D38" s="56" t="s">
        <v>167</v>
      </c>
      <c r="E38" s="45" t="s">
        <v>159</v>
      </c>
      <c r="F38" s="53"/>
    </row>
    <row r="39" spans="1:6" ht="15.75" x14ac:dyDescent="0.25">
      <c r="A39" s="54">
        <v>39</v>
      </c>
      <c r="B39" s="55" t="s">
        <v>168</v>
      </c>
      <c r="C39" s="55" t="s">
        <v>169</v>
      </c>
      <c r="D39" s="44" t="s">
        <v>170</v>
      </c>
      <c r="E39" s="45" t="s">
        <v>171</v>
      </c>
      <c r="F39" s="53"/>
    </row>
    <row r="40" spans="1:6" ht="15.75" x14ac:dyDescent="0.25">
      <c r="A40" s="54">
        <v>40</v>
      </c>
      <c r="B40" s="51" t="s">
        <v>172</v>
      </c>
      <c r="C40" s="51" t="s">
        <v>173</v>
      </c>
      <c r="D40" s="52"/>
      <c r="E40" s="45" t="s">
        <v>174</v>
      </c>
      <c r="F40" s="53"/>
    </row>
    <row r="41" spans="1:6" ht="15.75" x14ac:dyDescent="0.25">
      <c r="A41" s="54">
        <v>41</v>
      </c>
      <c r="B41" s="55" t="s">
        <v>175</v>
      </c>
      <c r="C41" s="55" t="s">
        <v>176</v>
      </c>
      <c r="D41" s="44"/>
      <c r="E41" s="45" t="s">
        <v>174</v>
      </c>
      <c r="F41" s="53"/>
    </row>
    <row r="42" spans="1:6" ht="16.5" thickBot="1" x14ac:dyDescent="0.3">
      <c r="A42" s="54">
        <v>42</v>
      </c>
      <c r="B42" s="75" t="s">
        <v>177</v>
      </c>
      <c r="C42" s="75" t="s">
        <v>178</v>
      </c>
      <c r="D42" s="76"/>
      <c r="E42" s="77" t="s">
        <v>179</v>
      </c>
      <c r="F42" s="78"/>
    </row>
    <row r="43" spans="1:6" ht="15.75" x14ac:dyDescent="0.25">
      <c r="A43" s="54">
        <v>43</v>
      </c>
      <c r="B43" s="55" t="s">
        <v>40</v>
      </c>
      <c r="C43" s="55" t="s">
        <v>180</v>
      </c>
      <c r="D43" s="56" t="s">
        <v>181</v>
      </c>
      <c r="E43" s="45" t="s">
        <v>154</v>
      </c>
      <c r="F43" s="53"/>
    </row>
    <row r="44" spans="1:6" ht="15.75" x14ac:dyDescent="0.25">
      <c r="A44" s="54">
        <v>44</v>
      </c>
      <c r="B44" s="55" t="s">
        <v>96</v>
      </c>
      <c r="C44" s="55" t="s">
        <v>97</v>
      </c>
      <c r="D44" s="44" t="s">
        <v>98</v>
      </c>
      <c r="E44" s="45" t="s">
        <v>154</v>
      </c>
      <c r="F44" s="53"/>
    </row>
    <row r="45" spans="1:6" ht="15.75" x14ac:dyDescent="0.25">
      <c r="A45" s="54">
        <v>45</v>
      </c>
      <c r="B45" s="55" t="s">
        <v>93</v>
      </c>
      <c r="C45" s="55" t="s">
        <v>94</v>
      </c>
      <c r="D45" s="44" t="s">
        <v>95</v>
      </c>
      <c r="E45" s="45" t="s">
        <v>154</v>
      </c>
      <c r="F45" s="53"/>
    </row>
    <row r="46" spans="1:6" ht="15.75" x14ac:dyDescent="0.25">
      <c r="A46" s="54">
        <v>47</v>
      </c>
      <c r="B46" s="55" t="s">
        <v>90</v>
      </c>
      <c r="C46" s="55" t="s">
        <v>91</v>
      </c>
      <c r="D46" s="44" t="s">
        <v>92</v>
      </c>
      <c r="E46" s="45" t="s">
        <v>154</v>
      </c>
      <c r="F46" s="53"/>
    </row>
    <row r="47" spans="1:6" ht="15.75" x14ac:dyDescent="0.25">
      <c r="A47" s="54">
        <v>48</v>
      </c>
      <c r="B47" s="55" t="s">
        <v>87</v>
      </c>
      <c r="C47" s="55" t="s">
        <v>88</v>
      </c>
      <c r="D47" s="44" t="s">
        <v>89</v>
      </c>
      <c r="E47" s="45" t="s">
        <v>154</v>
      </c>
      <c r="F47" s="53"/>
    </row>
    <row r="48" spans="1:6" ht="15.75" x14ac:dyDescent="0.25">
      <c r="A48" s="54">
        <v>49</v>
      </c>
      <c r="B48" s="55" t="s">
        <v>14</v>
      </c>
      <c r="C48" s="55" t="s">
        <v>84</v>
      </c>
      <c r="D48" s="56" t="s">
        <v>85</v>
      </c>
      <c r="E48" s="45" t="s">
        <v>159</v>
      </c>
      <c r="F48" s="53"/>
    </row>
    <row r="49" spans="1:6" ht="15.75" x14ac:dyDescent="0.25">
      <c r="A49" s="54">
        <v>50</v>
      </c>
      <c r="B49" s="55" t="s">
        <v>182</v>
      </c>
      <c r="C49" s="55" t="s">
        <v>183</v>
      </c>
      <c r="D49" s="56" t="s">
        <v>184</v>
      </c>
      <c r="E49" s="45" t="s">
        <v>159</v>
      </c>
      <c r="F49" s="53"/>
    </row>
    <row r="50" spans="1:6" ht="15.75" x14ac:dyDescent="0.25">
      <c r="A50" s="54">
        <v>52</v>
      </c>
      <c r="B50" s="55" t="s">
        <v>185</v>
      </c>
      <c r="C50" s="55" t="s">
        <v>186</v>
      </c>
      <c r="D50" s="44">
        <v>2003</v>
      </c>
      <c r="E50" s="45" t="s">
        <v>159</v>
      </c>
      <c r="F50" s="53"/>
    </row>
    <row r="51" spans="1:6" ht="15.75" x14ac:dyDescent="0.25">
      <c r="A51" s="54">
        <v>53</v>
      </c>
      <c r="B51" s="55" t="s">
        <v>187</v>
      </c>
      <c r="C51" s="55" t="s">
        <v>188</v>
      </c>
      <c r="D51" s="56" t="s">
        <v>189</v>
      </c>
      <c r="E51" s="45" t="s">
        <v>171</v>
      </c>
      <c r="F51" s="53"/>
    </row>
    <row r="52" spans="1:6" ht="15.75" x14ac:dyDescent="0.25">
      <c r="A52" s="54">
        <v>54</v>
      </c>
      <c r="B52" s="55" t="s">
        <v>190</v>
      </c>
      <c r="C52" s="55" t="s">
        <v>191</v>
      </c>
      <c r="D52" s="44" t="s">
        <v>192</v>
      </c>
      <c r="E52" s="45" t="s">
        <v>174</v>
      </c>
      <c r="F52" s="53"/>
    </row>
    <row r="53" spans="1:6" ht="15.75" x14ac:dyDescent="0.25">
      <c r="A53" s="54">
        <v>55</v>
      </c>
      <c r="B53" s="55" t="s">
        <v>22</v>
      </c>
      <c r="C53" s="55" t="s">
        <v>193</v>
      </c>
      <c r="D53" s="56">
        <v>5</v>
      </c>
      <c r="E53" s="45" t="s">
        <v>174</v>
      </c>
      <c r="F53" s="53"/>
    </row>
  </sheetData>
  <sortState ref="B2:F47">
    <sortCondition ref="E2:E47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26" zoomScale="90" zoomScaleNormal="90" workbookViewId="0">
      <selection sqref="A1:C48"/>
    </sheetView>
  </sheetViews>
  <sheetFormatPr defaultRowHeight="14.25" x14ac:dyDescent="0.2"/>
  <cols>
    <col min="1" max="1" width="15.5703125" style="9" bestFit="1" customWidth="1"/>
    <col min="2" max="2" width="51.5703125" style="9" customWidth="1"/>
    <col min="3" max="3" width="28.7109375" style="9" customWidth="1"/>
    <col min="4" max="4" width="6.140625" style="9" bestFit="1" customWidth="1"/>
    <col min="5" max="5" width="9.85546875" style="9" bestFit="1" customWidth="1"/>
    <col min="6" max="6" width="3.42578125" style="36" bestFit="1" customWidth="1"/>
    <col min="7" max="7" width="3.85546875" style="9" bestFit="1" customWidth="1"/>
    <col min="8" max="8" width="2.5703125" style="9" bestFit="1" customWidth="1"/>
    <col min="9" max="9" width="8.28515625" style="9" bestFit="1" customWidth="1"/>
    <col min="10" max="10" width="21.7109375" style="9" bestFit="1" customWidth="1"/>
    <col min="11" max="16384" width="9.140625" style="9"/>
  </cols>
  <sheetData>
    <row r="1" spans="1:24" ht="15.75" x14ac:dyDescent="0.25">
      <c r="A1" s="72" t="s">
        <v>302</v>
      </c>
      <c r="B1" s="123" t="s">
        <v>301</v>
      </c>
      <c r="C1" s="123"/>
      <c r="D1" s="58"/>
      <c r="E1" s="58"/>
      <c r="F1" s="59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x14ac:dyDescent="0.25">
      <c r="A2" s="57">
        <v>0.45833333333333331</v>
      </c>
      <c r="B2" s="124" t="s">
        <v>4</v>
      </c>
      <c r="C2" s="124"/>
      <c r="D2" s="60">
        <v>1.0416666666666666E-2</v>
      </c>
      <c r="E2" s="61">
        <f>D2*F2</f>
        <v>4.1666666666666664E-2</v>
      </c>
      <c r="F2" s="62">
        <v>4</v>
      </c>
      <c r="G2" s="17"/>
      <c r="H2" s="18"/>
      <c r="I2" s="1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.75" x14ac:dyDescent="0.25">
      <c r="A3" s="63">
        <f>A2+E2</f>
        <v>0.5</v>
      </c>
      <c r="B3" s="38" t="s">
        <v>10</v>
      </c>
      <c r="C3" s="64" t="s">
        <v>290</v>
      </c>
      <c r="D3" s="60">
        <v>6.9444444444444441E-3</v>
      </c>
      <c r="E3" s="61">
        <f t="shared" ref="E3:E24" si="0">D3*F3</f>
        <v>6.9444444444444441E-3</v>
      </c>
      <c r="F3" s="62">
        <v>1</v>
      </c>
      <c r="G3" s="21"/>
      <c r="H3" s="22"/>
      <c r="I3" s="23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.75" x14ac:dyDescent="0.25">
      <c r="A4" s="63">
        <f>A3+E3</f>
        <v>0.50694444444444442</v>
      </c>
      <c r="B4" s="38" t="s">
        <v>10</v>
      </c>
      <c r="C4" s="64" t="s">
        <v>291</v>
      </c>
      <c r="D4" s="60">
        <v>6.9444444444444441E-3</v>
      </c>
      <c r="E4" s="61">
        <f t="shared" si="0"/>
        <v>6.9444444444444441E-3</v>
      </c>
      <c r="F4" s="62">
        <v>1</v>
      </c>
      <c r="G4" s="21"/>
      <c r="H4" s="22"/>
      <c r="I4" s="23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.75" x14ac:dyDescent="0.25">
      <c r="A5" s="63">
        <f t="shared" ref="A5:A6" si="1">A4+E4</f>
        <v>0.51388888888888884</v>
      </c>
      <c r="B5" s="38" t="s">
        <v>10</v>
      </c>
      <c r="C5" s="65" t="s">
        <v>292</v>
      </c>
      <c r="D5" s="60">
        <v>6.9444444444444441E-3</v>
      </c>
      <c r="E5" s="61">
        <f t="shared" si="0"/>
        <v>6.9444444444444441E-3</v>
      </c>
      <c r="F5" s="62">
        <v>1</v>
      </c>
      <c r="G5" s="21"/>
      <c r="H5" s="22"/>
      <c r="I5" s="24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.75" x14ac:dyDescent="0.25">
      <c r="A6" s="63">
        <f t="shared" si="1"/>
        <v>0.52083333333333326</v>
      </c>
      <c r="B6" s="122" t="s">
        <v>7</v>
      </c>
      <c r="C6" s="122"/>
      <c r="D6" s="60">
        <v>1.0416666666666666E-2</v>
      </c>
      <c r="E6" s="61">
        <f t="shared" si="0"/>
        <v>1.0416666666666666E-2</v>
      </c>
      <c r="F6" s="62">
        <v>1</v>
      </c>
      <c r="G6" s="21"/>
      <c r="H6" s="22"/>
      <c r="I6" s="25"/>
      <c r="J6" s="2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.75" x14ac:dyDescent="0.25">
      <c r="A7" s="57">
        <f>A6+E6</f>
        <v>0.53124999999999989</v>
      </c>
      <c r="B7" s="66" t="s">
        <v>293</v>
      </c>
      <c r="C7" s="7" t="s">
        <v>294</v>
      </c>
      <c r="D7" s="60">
        <v>2.7777777777777779E-3</v>
      </c>
      <c r="E7" s="61">
        <f t="shared" si="0"/>
        <v>2.7777777777777779E-3</v>
      </c>
      <c r="F7" s="62">
        <v>1</v>
      </c>
      <c r="G7" s="21"/>
      <c r="H7" s="22"/>
      <c r="I7" s="25"/>
      <c r="J7" s="2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x14ac:dyDescent="0.25">
      <c r="A8" s="63">
        <f>A7+E7</f>
        <v>0.53402777777777766</v>
      </c>
      <c r="B8" s="66" t="s">
        <v>293</v>
      </c>
      <c r="C8" s="66" t="s">
        <v>295</v>
      </c>
      <c r="D8" s="60">
        <v>2.7777777777777779E-3</v>
      </c>
      <c r="E8" s="61">
        <f t="shared" si="0"/>
        <v>5.5555555555555558E-3</v>
      </c>
      <c r="F8" s="62">
        <v>2</v>
      </c>
      <c r="G8" s="21"/>
      <c r="H8" s="22"/>
      <c r="I8" s="25"/>
      <c r="J8" s="2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.75" x14ac:dyDescent="0.25">
      <c r="A9" s="63">
        <f>A8+E8</f>
        <v>0.53958333333333319</v>
      </c>
      <c r="B9" s="66" t="s">
        <v>6</v>
      </c>
      <c r="C9" s="66" t="s">
        <v>105</v>
      </c>
      <c r="D9" s="60">
        <v>2.0833333333333333E-3</v>
      </c>
      <c r="E9" s="61">
        <f t="shared" si="0"/>
        <v>6.2500000000000003E-3</v>
      </c>
      <c r="F9" s="62">
        <v>3</v>
      </c>
      <c r="G9" s="21"/>
      <c r="H9" s="22"/>
      <c r="I9" s="25"/>
      <c r="J9" s="2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 x14ac:dyDescent="0.25">
      <c r="A10" s="63">
        <f t="shared" ref="A10:A30" si="2">A9+E9</f>
        <v>0.54583333333333317</v>
      </c>
      <c r="B10" s="66" t="s">
        <v>6</v>
      </c>
      <c r="C10" s="66" t="s">
        <v>106</v>
      </c>
      <c r="D10" s="60">
        <f>$D$9</f>
        <v>2.0833333333333333E-3</v>
      </c>
      <c r="E10" s="61">
        <f>D10*F10</f>
        <v>6.2500000000000003E-3</v>
      </c>
      <c r="F10" s="62">
        <v>3</v>
      </c>
      <c r="G10" s="21"/>
      <c r="H10" s="22"/>
      <c r="I10" s="25"/>
      <c r="J10" s="2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.75" x14ac:dyDescent="0.25">
      <c r="A11" s="63">
        <f t="shared" si="2"/>
        <v>0.55208333333333315</v>
      </c>
      <c r="B11" s="66" t="s">
        <v>296</v>
      </c>
      <c r="C11" s="66" t="s">
        <v>298</v>
      </c>
      <c r="D11" s="60">
        <f>$D$7</f>
        <v>2.7777777777777779E-3</v>
      </c>
      <c r="E11" s="61">
        <f>D11*F11</f>
        <v>5.5555555555555558E-3</v>
      </c>
      <c r="F11" s="62">
        <v>2</v>
      </c>
      <c r="G11" s="21"/>
      <c r="H11" s="27"/>
      <c r="I11" s="28"/>
      <c r="J11" s="2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.75" x14ac:dyDescent="0.25">
      <c r="A12" s="63">
        <f t="shared" si="2"/>
        <v>0.55763888888888868</v>
      </c>
      <c r="B12" s="66" t="s">
        <v>296</v>
      </c>
      <c r="C12" s="66" t="s">
        <v>297</v>
      </c>
      <c r="D12" s="60">
        <f>$D$7</f>
        <v>2.7777777777777779E-3</v>
      </c>
      <c r="E12" s="61">
        <f t="shared" si="0"/>
        <v>2.7777777777777779E-3</v>
      </c>
      <c r="F12" s="62">
        <v>1</v>
      </c>
      <c r="G12" s="29"/>
      <c r="H12" s="30"/>
      <c r="I12" s="31"/>
      <c r="J12" s="3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.75" x14ac:dyDescent="0.25">
      <c r="A13" s="63">
        <f t="shared" si="2"/>
        <v>0.56041666666666645</v>
      </c>
      <c r="B13" s="122" t="s">
        <v>7</v>
      </c>
      <c r="C13" s="122"/>
      <c r="D13" s="60">
        <v>1.0416666666666666E-2</v>
      </c>
      <c r="E13" s="61">
        <f t="shared" si="0"/>
        <v>1.0416666666666666E-2</v>
      </c>
      <c r="F13" s="62">
        <v>1</v>
      </c>
      <c r="G13" s="16"/>
      <c r="H13" s="16"/>
      <c r="I13" s="16"/>
      <c r="J13" s="20"/>
      <c r="K13" s="16"/>
    </row>
    <row r="14" spans="1:24" ht="16.5" customHeight="1" x14ac:dyDescent="0.25">
      <c r="A14" s="63">
        <f t="shared" si="2"/>
        <v>0.57083333333333308</v>
      </c>
      <c r="B14" s="66" t="s">
        <v>299</v>
      </c>
      <c r="C14" s="7" t="s">
        <v>294</v>
      </c>
      <c r="D14" s="60">
        <v>2.7777777777777779E-3</v>
      </c>
      <c r="E14" s="61">
        <f t="shared" si="0"/>
        <v>2.7777777777777779E-3</v>
      </c>
      <c r="F14" s="62">
        <v>1</v>
      </c>
      <c r="G14" s="33"/>
      <c r="H14" s="34"/>
      <c r="I14" s="3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.75" x14ac:dyDescent="0.25">
      <c r="A15" s="63">
        <f t="shared" si="2"/>
        <v>0.57361111111111085</v>
      </c>
      <c r="B15" s="66" t="s">
        <v>299</v>
      </c>
      <c r="C15" s="66" t="s">
        <v>295</v>
      </c>
      <c r="D15" s="60">
        <v>2.7777777777777779E-3</v>
      </c>
      <c r="E15" s="61">
        <f t="shared" si="0"/>
        <v>2.7777777777777779E-3</v>
      </c>
      <c r="F15" s="62">
        <v>1</v>
      </c>
      <c r="G15" s="33"/>
      <c r="H15" s="34"/>
      <c r="I15" s="3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.75" x14ac:dyDescent="0.25">
      <c r="A16" s="63">
        <f t="shared" si="2"/>
        <v>0.57638888888888862</v>
      </c>
      <c r="B16" s="66" t="s">
        <v>107</v>
      </c>
      <c r="C16" s="66" t="s">
        <v>105</v>
      </c>
      <c r="D16" s="60">
        <v>2.0833333333333333E-3</v>
      </c>
      <c r="E16" s="61">
        <f t="shared" si="0"/>
        <v>4.1666666666666666E-3</v>
      </c>
      <c r="F16" s="62">
        <v>2</v>
      </c>
      <c r="G16" s="33"/>
      <c r="H16" s="34"/>
      <c r="I16" s="3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x14ac:dyDescent="0.25">
      <c r="A17" s="63">
        <f t="shared" si="2"/>
        <v>0.58055555555555527</v>
      </c>
      <c r="B17" s="66" t="s">
        <v>107</v>
      </c>
      <c r="C17" s="66" t="s">
        <v>106</v>
      </c>
      <c r="D17" s="60">
        <v>2.0833333333333333E-3</v>
      </c>
      <c r="E17" s="61">
        <f t="shared" si="0"/>
        <v>4.1666666666666666E-3</v>
      </c>
      <c r="F17" s="62">
        <v>2</v>
      </c>
      <c r="G17" s="33"/>
      <c r="H17" s="34"/>
      <c r="I17" s="3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.75" x14ac:dyDescent="0.25">
      <c r="A18" s="63">
        <f t="shared" si="2"/>
        <v>0.58472222222222192</v>
      </c>
      <c r="B18" s="122" t="s">
        <v>7</v>
      </c>
      <c r="C18" s="122"/>
      <c r="D18" s="60">
        <v>1.0416666666666666E-2</v>
      </c>
      <c r="E18" s="61">
        <f t="shared" si="0"/>
        <v>1.0416666666666666E-2</v>
      </c>
      <c r="F18" s="62">
        <v>1</v>
      </c>
      <c r="G18" s="32"/>
      <c r="H18" s="32"/>
      <c r="I18" s="32"/>
      <c r="J18" s="3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.75" x14ac:dyDescent="0.25">
      <c r="A19" s="63">
        <f t="shared" si="2"/>
        <v>0.59513888888888855</v>
      </c>
      <c r="B19" s="66" t="s">
        <v>6</v>
      </c>
      <c r="C19" s="7" t="s">
        <v>294</v>
      </c>
      <c r="D19" s="60">
        <v>1.736111111111111E-3</v>
      </c>
      <c r="E19" s="61">
        <f t="shared" si="0"/>
        <v>1.736111111111111E-3</v>
      </c>
      <c r="F19" s="62">
        <v>1</v>
      </c>
      <c r="G19" s="33"/>
      <c r="H19" s="34"/>
      <c r="I19" s="33"/>
      <c r="J19" s="3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.75" x14ac:dyDescent="0.25">
      <c r="A20" s="63">
        <f t="shared" si="2"/>
        <v>0.59687499999999971</v>
      </c>
      <c r="B20" s="66" t="s">
        <v>6</v>
      </c>
      <c r="C20" s="66" t="s">
        <v>295</v>
      </c>
      <c r="D20" s="60">
        <v>1.736111111111111E-3</v>
      </c>
      <c r="E20" s="61">
        <f t="shared" si="0"/>
        <v>5.208333333333333E-3</v>
      </c>
      <c r="F20" s="62">
        <v>3</v>
      </c>
      <c r="G20" s="33"/>
      <c r="H20" s="34"/>
      <c r="I20" s="33"/>
      <c r="J20" s="3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x14ac:dyDescent="0.25">
      <c r="A21" s="63">
        <f t="shared" si="2"/>
        <v>0.60208333333333308</v>
      </c>
      <c r="B21" s="66" t="s">
        <v>9</v>
      </c>
      <c r="C21" s="66" t="s">
        <v>105</v>
      </c>
      <c r="D21" s="60">
        <v>2.0833333333333333E-3</v>
      </c>
      <c r="E21" s="61">
        <f t="shared" si="0"/>
        <v>6.2500000000000003E-3</v>
      </c>
      <c r="F21" s="62">
        <v>3</v>
      </c>
      <c r="G21" s="33"/>
      <c r="H21" s="34"/>
      <c r="I21" s="33"/>
      <c r="J21" s="3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x14ac:dyDescent="0.25">
      <c r="A22" s="63">
        <f t="shared" si="2"/>
        <v>0.60833333333333306</v>
      </c>
      <c r="B22" s="66" t="s">
        <v>9</v>
      </c>
      <c r="C22" s="66" t="s">
        <v>106</v>
      </c>
      <c r="D22" s="60">
        <v>2.0833333333333333E-3</v>
      </c>
      <c r="E22" s="61">
        <f t="shared" si="0"/>
        <v>6.2500000000000003E-3</v>
      </c>
      <c r="F22" s="62">
        <v>3</v>
      </c>
      <c r="G22" s="33"/>
      <c r="H22" s="34"/>
      <c r="I22" s="33"/>
      <c r="J22" s="3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.75" x14ac:dyDescent="0.25">
      <c r="A23" s="63">
        <f t="shared" si="2"/>
        <v>0.61458333333333304</v>
      </c>
      <c r="B23" s="66" t="s">
        <v>300</v>
      </c>
      <c r="C23" s="66" t="s">
        <v>298</v>
      </c>
      <c r="D23" s="60">
        <v>2.7777777777777779E-3</v>
      </c>
      <c r="E23" s="61">
        <f t="shared" si="0"/>
        <v>5.5555555555555558E-3</v>
      </c>
      <c r="F23" s="62">
        <v>2</v>
      </c>
      <c r="G23" s="33"/>
      <c r="H23" s="34"/>
      <c r="I23" s="33"/>
      <c r="J23" s="32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.75" x14ac:dyDescent="0.25">
      <c r="A24" s="63">
        <f t="shared" si="2"/>
        <v>0.62013888888888857</v>
      </c>
      <c r="B24" s="66" t="s">
        <v>300</v>
      </c>
      <c r="C24" s="66" t="s">
        <v>297</v>
      </c>
      <c r="D24" s="60">
        <v>2.7777777777777779E-3</v>
      </c>
      <c r="E24" s="61">
        <f t="shared" si="0"/>
        <v>2.7777777777777779E-3</v>
      </c>
      <c r="F24" s="62">
        <v>1</v>
      </c>
      <c r="G24" s="33"/>
      <c r="H24" s="34"/>
      <c r="I24" s="33"/>
      <c r="J24" s="3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.75" x14ac:dyDescent="0.25">
      <c r="A25" s="63">
        <f t="shared" si="2"/>
        <v>0.62291666666666634</v>
      </c>
      <c r="B25" s="122" t="s">
        <v>7</v>
      </c>
      <c r="C25" s="122"/>
      <c r="D25" s="60">
        <v>1.0416666666666666E-2</v>
      </c>
      <c r="E25" s="61">
        <f t="shared" ref="E25:E28" si="3">D25*F25</f>
        <v>1.0416666666666666E-2</v>
      </c>
      <c r="F25" s="62">
        <v>1</v>
      </c>
      <c r="G25" s="33"/>
      <c r="H25" s="34"/>
      <c r="I25" s="33"/>
      <c r="J25" s="3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x14ac:dyDescent="0.25">
      <c r="A26" s="63">
        <f t="shared" si="2"/>
        <v>0.63333333333333297</v>
      </c>
      <c r="B26" s="66" t="s">
        <v>9</v>
      </c>
      <c r="C26" s="7" t="s">
        <v>294</v>
      </c>
      <c r="D26" s="60">
        <f>$D$19</f>
        <v>1.736111111111111E-3</v>
      </c>
      <c r="E26" s="61">
        <f t="shared" si="3"/>
        <v>1.736111111111111E-3</v>
      </c>
      <c r="F26" s="62">
        <v>1</v>
      </c>
      <c r="G26" s="33"/>
      <c r="H26" s="34"/>
      <c r="I26" s="33"/>
      <c r="J26" s="3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 x14ac:dyDescent="0.25">
      <c r="A27" s="63">
        <f t="shared" si="2"/>
        <v>0.63506944444444413</v>
      </c>
      <c r="B27" s="66" t="s">
        <v>9</v>
      </c>
      <c r="C27" s="66" t="s">
        <v>295</v>
      </c>
      <c r="D27" s="60">
        <f t="shared" ref="D27:D43" si="4">$D$19</f>
        <v>1.736111111111111E-3</v>
      </c>
      <c r="E27" s="61">
        <f t="shared" si="3"/>
        <v>3.472222222222222E-3</v>
      </c>
      <c r="F27" s="62">
        <v>2</v>
      </c>
      <c r="G27" s="33"/>
      <c r="H27" s="34"/>
      <c r="I27" s="33"/>
      <c r="J27" s="3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x14ac:dyDescent="0.25">
      <c r="A28" s="63">
        <f t="shared" si="2"/>
        <v>0.63854166666666634</v>
      </c>
      <c r="B28" s="66" t="s">
        <v>5</v>
      </c>
      <c r="C28" s="66" t="s">
        <v>105</v>
      </c>
      <c r="D28" s="60">
        <f t="shared" si="4"/>
        <v>1.736111111111111E-3</v>
      </c>
      <c r="E28" s="61">
        <f t="shared" si="3"/>
        <v>5.208333333333333E-3</v>
      </c>
      <c r="F28" s="62">
        <v>3</v>
      </c>
      <c r="G28" s="33"/>
      <c r="H28" s="34"/>
      <c r="I28" s="33"/>
      <c r="J28" s="3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x14ac:dyDescent="0.25">
      <c r="A29" s="63">
        <f t="shared" si="2"/>
        <v>0.64374999999999971</v>
      </c>
      <c r="B29" s="66" t="s">
        <v>5</v>
      </c>
      <c r="C29" s="66" t="s">
        <v>106</v>
      </c>
      <c r="D29" s="60">
        <f t="shared" si="4"/>
        <v>1.736111111111111E-3</v>
      </c>
      <c r="E29" s="61">
        <f t="shared" ref="E29:E36" si="5">D29*F29</f>
        <v>5.208333333333333E-3</v>
      </c>
      <c r="F29" s="62">
        <v>3</v>
      </c>
      <c r="G29" s="33"/>
      <c r="H29" s="34"/>
      <c r="I29" s="33"/>
      <c r="J29" s="3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.75" x14ac:dyDescent="0.25">
      <c r="A30" s="63">
        <f t="shared" si="2"/>
        <v>0.64895833333333308</v>
      </c>
      <c r="B30" s="66" t="s">
        <v>6</v>
      </c>
      <c r="C30" s="66" t="s">
        <v>298</v>
      </c>
      <c r="D30" s="60">
        <f t="shared" si="4"/>
        <v>1.736111111111111E-3</v>
      </c>
      <c r="E30" s="61">
        <f t="shared" si="5"/>
        <v>3.472222222222222E-3</v>
      </c>
      <c r="F30" s="62">
        <v>2</v>
      </c>
      <c r="G30" s="33"/>
      <c r="H30" s="34"/>
      <c r="I30" s="33"/>
      <c r="J30" s="32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x14ac:dyDescent="0.25">
      <c r="A31" s="63">
        <f>A30+E30</f>
        <v>0.65243055555555529</v>
      </c>
      <c r="B31" s="66" t="s">
        <v>6</v>
      </c>
      <c r="C31" s="66" t="s">
        <v>297</v>
      </c>
      <c r="D31" s="60">
        <f t="shared" si="4"/>
        <v>1.736111111111111E-3</v>
      </c>
      <c r="E31" s="61">
        <f t="shared" si="5"/>
        <v>1.736111111111111E-3</v>
      </c>
      <c r="F31" s="62">
        <v>1</v>
      </c>
      <c r="G31" s="33"/>
      <c r="H31" s="34"/>
      <c r="I31" s="33"/>
      <c r="J31" s="32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.75" x14ac:dyDescent="0.25">
      <c r="A32" s="63">
        <f t="shared" ref="A32:A36" si="6">A31+E31</f>
        <v>0.65416666666666645</v>
      </c>
      <c r="B32" s="122" t="s">
        <v>7</v>
      </c>
      <c r="C32" s="122"/>
      <c r="D32" s="60">
        <v>1.0416666666666666E-2</v>
      </c>
      <c r="E32" s="61">
        <f t="shared" si="5"/>
        <v>1.0416666666666666E-2</v>
      </c>
      <c r="F32" s="62">
        <v>1</v>
      </c>
      <c r="G32" s="33"/>
      <c r="H32" s="34"/>
      <c r="I32" s="33"/>
      <c r="J32" s="3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x14ac:dyDescent="0.25">
      <c r="A33" s="63">
        <f t="shared" si="6"/>
        <v>0.66458333333333308</v>
      </c>
      <c r="B33" s="66" t="s">
        <v>296</v>
      </c>
      <c r="C33" s="7" t="s">
        <v>294</v>
      </c>
      <c r="D33" s="60">
        <v>2.0833333333333333E-3</v>
      </c>
      <c r="E33" s="61">
        <f t="shared" si="5"/>
        <v>2.0833333333333333E-3</v>
      </c>
      <c r="F33" s="62">
        <v>1</v>
      </c>
      <c r="G33" s="33"/>
      <c r="H33" s="34"/>
      <c r="I33" s="33"/>
      <c r="J33" s="3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x14ac:dyDescent="0.25">
      <c r="A34" s="63">
        <f t="shared" si="6"/>
        <v>0.66666666666666641</v>
      </c>
      <c r="B34" s="66" t="s">
        <v>296</v>
      </c>
      <c r="C34" s="66" t="s">
        <v>295</v>
      </c>
      <c r="D34" s="60">
        <v>2.0833333333333333E-3</v>
      </c>
      <c r="E34" s="61">
        <f t="shared" si="5"/>
        <v>4.1666666666666666E-3</v>
      </c>
      <c r="F34" s="62">
        <v>2</v>
      </c>
      <c r="G34" s="33"/>
      <c r="H34" s="34"/>
      <c r="I34" s="33"/>
      <c r="J34" s="3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.75" x14ac:dyDescent="0.25">
      <c r="A35" s="63">
        <f t="shared" si="6"/>
        <v>0.67083333333333306</v>
      </c>
      <c r="B35" s="66" t="s">
        <v>108</v>
      </c>
      <c r="C35" s="66" t="s">
        <v>105</v>
      </c>
      <c r="D35" s="60">
        <v>2.0833333333333333E-3</v>
      </c>
      <c r="E35" s="61">
        <f t="shared" si="5"/>
        <v>4.1666666666666666E-3</v>
      </c>
      <c r="F35" s="62">
        <v>2</v>
      </c>
      <c r="G35" s="33"/>
      <c r="H35" s="34"/>
      <c r="I35" s="33"/>
      <c r="J35" s="32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x14ac:dyDescent="0.25">
      <c r="A36" s="63">
        <f t="shared" si="6"/>
        <v>0.67499999999999971</v>
      </c>
      <c r="B36" s="66" t="s">
        <v>108</v>
      </c>
      <c r="C36" s="66" t="s">
        <v>106</v>
      </c>
      <c r="D36" s="60">
        <v>2.0833333333333333E-3</v>
      </c>
      <c r="E36" s="61">
        <f t="shared" si="5"/>
        <v>4.1666666666666666E-3</v>
      </c>
      <c r="F36" s="62">
        <v>2</v>
      </c>
      <c r="G36" s="33"/>
      <c r="H36" s="34"/>
      <c r="I36" s="33"/>
      <c r="J36" s="3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.75" x14ac:dyDescent="0.25">
      <c r="A37" s="63">
        <f t="shared" ref="A37:A42" si="7">A36+E36</f>
        <v>0.67916666666666636</v>
      </c>
      <c r="B37" s="122" t="s">
        <v>7</v>
      </c>
      <c r="C37" s="122"/>
      <c r="D37" s="60">
        <v>1.0416666666666666E-2</v>
      </c>
      <c r="E37" s="61">
        <f t="shared" ref="E37:E43" si="8">D37*F37</f>
        <v>1.0416666666666666E-2</v>
      </c>
      <c r="F37" s="62">
        <v>1</v>
      </c>
      <c r="G37" s="33"/>
      <c r="H37" s="34"/>
      <c r="I37" s="33"/>
      <c r="J37" s="3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.75" x14ac:dyDescent="0.25">
      <c r="A38" s="63">
        <f t="shared" si="7"/>
        <v>0.68958333333333299</v>
      </c>
      <c r="B38" s="66" t="s">
        <v>300</v>
      </c>
      <c r="C38" s="7" t="s">
        <v>294</v>
      </c>
      <c r="D38" s="60">
        <v>2.0833333333333333E-3</v>
      </c>
      <c r="E38" s="61">
        <f t="shared" si="8"/>
        <v>2.0833333333333333E-3</v>
      </c>
      <c r="F38" s="62">
        <v>1</v>
      </c>
    </row>
    <row r="39" spans="1:24" ht="15.75" x14ac:dyDescent="0.25">
      <c r="A39" s="63">
        <f t="shared" si="7"/>
        <v>0.69166666666666632</v>
      </c>
      <c r="B39" s="66" t="s">
        <v>300</v>
      </c>
      <c r="C39" s="66" t="s">
        <v>295</v>
      </c>
      <c r="D39" s="60">
        <v>2.0833333333333333E-3</v>
      </c>
      <c r="E39" s="61">
        <f t="shared" si="8"/>
        <v>4.1666666666666666E-3</v>
      </c>
      <c r="F39" s="62">
        <v>2</v>
      </c>
    </row>
    <row r="40" spans="1:24" ht="15.75" x14ac:dyDescent="0.25">
      <c r="A40" s="63">
        <f t="shared" si="7"/>
        <v>0.69583333333333297</v>
      </c>
      <c r="B40" s="66" t="s">
        <v>8</v>
      </c>
      <c r="C40" s="66" t="s">
        <v>105</v>
      </c>
      <c r="D40" s="60">
        <f t="shared" si="4"/>
        <v>1.736111111111111E-3</v>
      </c>
      <c r="E40" s="61">
        <f t="shared" si="8"/>
        <v>5.208333333333333E-3</v>
      </c>
      <c r="F40" s="62">
        <v>3</v>
      </c>
    </row>
    <row r="41" spans="1:24" ht="15.75" x14ac:dyDescent="0.25">
      <c r="A41" s="63">
        <f t="shared" si="7"/>
        <v>0.70104166666666634</v>
      </c>
      <c r="B41" s="66" t="s">
        <v>8</v>
      </c>
      <c r="C41" s="66" t="s">
        <v>106</v>
      </c>
      <c r="D41" s="60">
        <f t="shared" si="4"/>
        <v>1.736111111111111E-3</v>
      </c>
      <c r="E41" s="61">
        <f t="shared" si="8"/>
        <v>5.208333333333333E-3</v>
      </c>
      <c r="F41" s="62">
        <v>3</v>
      </c>
    </row>
    <row r="42" spans="1:24" ht="15.75" x14ac:dyDescent="0.25">
      <c r="A42" s="63">
        <f t="shared" si="7"/>
        <v>0.70624999999999971</v>
      </c>
      <c r="B42" s="66" t="s">
        <v>9</v>
      </c>
      <c r="C42" s="66" t="s">
        <v>298</v>
      </c>
      <c r="D42" s="60">
        <f t="shared" si="4"/>
        <v>1.736111111111111E-3</v>
      </c>
      <c r="E42" s="61">
        <f t="shared" si="8"/>
        <v>3.472222222222222E-3</v>
      </c>
      <c r="F42" s="62">
        <v>2</v>
      </c>
    </row>
    <row r="43" spans="1:24" ht="15.75" x14ac:dyDescent="0.25">
      <c r="A43" s="63">
        <f>A42+E42</f>
        <v>0.70972222222222192</v>
      </c>
      <c r="B43" s="66" t="s">
        <v>9</v>
      </c>
      <c r="C43" s="66" t="s">
        <v>297</v>
      </c>
      <c r="D43" s="60">
        <f t="shared" si="4"/>
        <v>1.736111111111111E-3</v>
      </c>
      <c r="E43" s="61">
        <f t="shared" si="8"/>
        <v>1.736111111111111E-3</v>
      </c>
      <c r="F43" s="62">
        <v>1</v>
      </c>
    </row>
    <row r="44" spans="1:24" ht="15.75" x14ac:dyDescent="0.25">
      <c r="A44" s="63"/>
      <c r="B44" s="67" t="s">
        <v>24</v>
      </c>
      <c r="C44" s="68"/>
      <c r="D44" s="37"/>
      <c r="E44" s="37"/>
      <c r="F44" s="69"/>
    </row>
    <row r="45" spans="1:24" ht="15.75" x14ac:dyDescent="0.25">
      <c r="A45" s="63">
        <v>0.72916666666666663</v>
      </c>
      <c r="B45" s="70" t="s">
        <v>25</v>
      </c>
      <c r="C45" s="71"/>
      <c r="D45" s="37"/>
      <c r="E45" s="37"/>
      <c r="F45" s="69"/>
    </row>
    <row r="47" spans="1:24" ht="18" x14ac:dyDescent="0.2">
      <c r="A47" s="121" t="s">
        <v>125</v>
      </c>
      <c r="B47" s="121"/>
      <c r="C47" s="121"/>
    </row>
  </sheetData>
  <mergeCells count="9">
    <mergeCell ref="A47:C47"/>
    <mergeCell ref="B18:C18"/>
    <mergeCell ref="B1:C1"/>
    <mergeCell ref="B2:C2"/>
    <mergeCell ref="B6:C6"/>
    <mergeCell ref="B13:C13"/>
    <mergeCell ref="B25:C25"/>
    <mergeCell ref="B32:C32"/>
    <mergeCell ref="B37:C37"/>
  </mergeCells>
  <pageMargins left="0.60718749999999999" right="0.7" top="0.75" bottom="0.75" header="0.3" footer="0.3"/>
  <pageSetup paperSize="9" scale="87" orientation="portrait" horizontalDpi="4294967293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X9" zoomScaleNormal="100" workbookViewId="0">
      <selection activeCell="AM23" sqref="AM23"/>
    </sheetView>
  </sheetViews>
  <sheetFormatPr defaultRowHeight="15" x14ac:dyDescent="0.25"/>
  <cols>
    <col min="1" max="1" width="4.5703125" customWidth="1"/>
    <col min="2" max="2" width="4.7109375" bestFit="1" customWidth="1"/>
    <col min="3" max="3" width="12.5703125" style="82" bestFit="1" customWidth="1"/>
    <col min="4" max="4" width="11.7109375" style="82" bestFit="1" customWidth="1"/>
    <col min="7" max="7" width="4.140625" customWidth="1"/>
    <col min="8" max="8" width="5.7109375" customWidth="1"/>
    <col min="9" max="9" width="12.85546875" style="82" bestFit="1" customWidth="1"/>
    <col min="10" max="10" width="13.28515625" style="82" bestFit="1" customWidth="1"/>
    <col min="12" max="12" width="13.7109375" style="84" customWidth="1"/>
    <col min="15" max="15" width="5.5703125" bestFit="1" customWidth="1"/>
    <col min="16" max="16" width="4.42578125" customWidth="1"/>
    <col min="17" max="17" width="16.28515625" customWidth="1"/>
    <col min="18" max="18" width="13.85546875" customWidth="1"/>
    <col min="20" max="20" width="13" customWidth="1"/>
    <col min="21" max="21" width="4.7109375" customWidth="1"/>
    <col min="23" max="23" width="5.28515625" customWidth="1"/>
    <col min="24" max="24" width="4.85546875" customWidth="1"/>
    <col min="25" max="25" width="8.140625" style="89" bestFit="1" customWidth="1"/>
    <col min="26" max="26" width="10" style="89" bestFit="1" customWidth="1"/>
    <col min="28" max="28" width="13.7109375" style="84" customWidth="1"/>
    <col min="29" max="29" width="6.85546875" customWidth="1"/>
    <col min="31" max="31" width="5.5703125" bestFit="1" customWidth="1"/>
    <col min="32" max="32" width="5.42578125" customWidth="1"/>
    <col min="33" max="33" width="9.140625" style="82"/>
    <col min="34" max="34" width="10" style="82" bestFit="1" customWidth="1"/>
    <col min="37" max="37" width="5.28515625" customWidth="1"/>
    <col min="39" max="39" width="5.5703125" bestFit="1" customWidth="1"/>
    <col min="40" max="40" width="5.5703125" customWidth="1"/>
    <col min="41" max="41" width="9.140625" style="82"/>
    <col min="42" max="42" width="10" style="82" bestFit="1" customWidth="1"/>
    <col min="43" max="43" width="9.140625" style="84"/>
    <col min="44" max="44" width="13.7109375" style="84" customWidth="1"/>
    <col min="45" max="45" width="12" style="84" bestFit="1" customWidth="1"/>
    <col min="46" max="46" width="12" style="84" customWidth="1"/>
    <col min="47" max="47" width="19.5703125" style="84" bestFit="1" customWidth="1"/>
  </cols>
  <sheetData>
    <row r="1" spans="1:47" ht="18.75" x14ac:dyDescent="0.3">
      <c r="G1" s="129" t="s">
        <v>204</v>
      </c>
      <c r="H1" s="129"/>
      <c r="I1" s="129"/>
      <c r="J1" s="129"/>
      <c r="K1" s="129"/>
      <c r="L1" s="129"/>
      <c r="M1" s="129"/>
      <c r="O1" s="130" t="s">
        <v>205</v>
      </c>
      <c r="P1" s="130"/>
      <c r="Q1" s="130"/>
      <c r="R1" s="130"/>
      <c r="S1" s="130"/>
      <c r="T1" s="130"/>
      <c r="U1" s="130"/>
      <c r="W1" s="129" t="s">
        <v>206</v>
      </c>
      <c r="X1" s="129"/>
      <c r="Y1" s="129"/>
      <c r="Z1" s="129"/>
      <c r="AA1" s="129"/>
      <c r="AB1" s="129"/>
      <c r="AC1" s="129"/>
      <c r="AE1" s="130" t="s">
        <v>208</v>
      </c>
      <c r="AF1" s="130"/>
      <c r="AG1" s="130"/>
      <c r="AH1" s="130"/>
      <c r="AI1" s="130"/>
      <c r="AJ1" s="130"/>
      <c r="AK1" s="130"/>
    </row>
    <row r="3" spans="1:47" ht="15.75" x14ac:dyDescent="0.25">
      <c r="A3" s="80"/>
      <c r="B3" s="42" t="s">
        <v>11</v>
      </c>
      <c r="C3" s="83" t="s">
        <v>1</v>
      </c>
      <c r="D3" s="83" t="s">
        <v>2</v>
      </c>
      <c r="E3" s="42" t="s">
        <v>3</v>
      </c>
      <c r="G3" s="128" t="s">
        <v>204</v>
      </c>
      <c r="H3" s="128"/>
      <c r="I3" s="128"/>
      <c r="J3" s="128"/>
      <c r="K3" s="128"/>
      <c r="L3" s="128"/>
      <c r="M3" s="128"/>
      <c r="N3" s="40"/>
      <c r="O3" s="125" t="s">
        <v>204</v>
      </c>
      <c r="P3" s="126"/>
      <c r="Q3" s="126"/>
      <c r="R3" s="126"/>
      <c r="S3" s="126"/>
      <c r="T3" s="127"/>
      <c r="U3" s="90"/>
      <c r="W3" s="128" t="s">
        <v>207</v>
      </c>
      <c r="X3" s="128"/>
      <c r="Y3" s="128"/>
      <c r="Z3" s="128"/>
      <c r="AA3" s="128"/>
      <c r="AB3" s="128"/>
      <c r="AC3" s="128"/>
      <c r="AE3" s="128" t="s">
        <v>207</v>
      </c>
      <c r="AF3" s="128"/>
      <c r="AG3" s="128"/>
      <c r="AH3" s="128"/>
      <c r="AI3" s="128"/>
      <c r="AJ3" s="128"/>
      <c r="AK3" s="128"/>
      <c r="AM3" s="125" t="s">
        <v>211</v>
      </c>
      <c r="AN3" s="126"/>
      <c r="AO3" s="126"/>
      <c r="AP3" s="126"/>
      <c r="AQ3" s="126"/>
      <c r="AR3" s="126"/>
      <c r="AS3" s="126"/>
      <c r="AT3" s="126"/>
      <c r="AU3" s="127"/>
    </row>
    <row r="4" spans="1:47" ht="15.75" x14ac:dyDescent="0.25">
      <c r="A4" s="90">
        <v>1</v>
      </c>
      <c r="B4" s="54">
        <v>39</v>
      </c>
      <c r="C4" s="45" t="s">
        <v>168</v>
      </c>
      <c r="D4" s="45" t="s">
        <v>169</v>
      </c>
      <c r="E4" s="90" t="s">
        <v>99</v>
      </c>
      <c r="F4" s="82"/>
      <c r="G4" s="80"/>
      <c r="H4" s="90" t="s">
        <v>12</v>
      </c>
      <c r="I4" s="43" t="s">
        <v>1</v>
      </c>
      <c r="J4" s="43" t="s">
        <v>2</v>
      </c>
      <c r="K4" s="90" t="s">
        <v>3</v>
      </c>
      <c r="L4" s="90" t="s">
        <v>13</v>
      </c>
      <c r="M4" s="90" t="s">
        <v>59</v>
      </c>
      <c r="N4" s="40"/>
      <c r="O4" s="81" t="s">
        <v>59</v>
      </c>
      <c r="P4" s="90" t="s">
        <v>12</v>
      </c>
      <c r="Q4" s="43" t="s">
        <v>1</v>
      </c>
      <c r="R4" s="43" t="s">
        <v>2</v>
      </c>
      <c r="S4" s="90" t="s">
        <v>3</v>
      </c>
      <c r="T4" s="90" t="s">
        <v>13</v>
      </c>
      <c r="U4" s="90"/>
      <c r="W4" s="80"/>
      <c r="X4" s="90" t="s">
        <v>12</v>
      </c>
      <c r="Y4" s="41" t="s">
        <v>1</v>
      </c>
      <c r="Z4" s="41" t="s">
        <v>2</v>
      </c>
      <c r="AA4" s="90" t="s">
        <v>3</v>
      </c>
      <c r="AB4" s="90" t="s">
        <v>13</v>
      </c>
      <c r="AC4" s="90" t="s">
        <v>59</v>
      </c>
      <c r="AE4" s="81" t="s">
        <v>59</v>
      </c>
      <c r="AF4" s="90" t="s">
        <v>12</v>
      </c>
      <c r="AG4" s="43" t="s">
        <v>1</v>
      </c>
      <c r="AH4" s="43" t="s">
        <v>2</v>
      </c>
      <c r="AI4" s="90" t="s">
        <v>3</v>
      </c>
      <c r="AJ4" s="90" t="s">
        <v>13</v>
      </c>
      <c r="AK4" s="90"/>
      <c r="AM4" s="81" t="s">
        <v>59</v>
      </c>
      <c r="AN4" s="90" t="s">
        <v>12</v>
      </c>
      <c r="AO4" s="43" t="s">
        <v>1</v>
      </c>
      <c r="AP4" s="43" t="s">
        <v>2</v>
      </c>
      <c r="AQ4" s="90" t="s">
        <v>3</v>
      </c>
      <c r="AR4" s="90" t="s">
        <v>210</v>
      </c>
      <c r="AS4" s="90" t="s">
        <v>103</v>
      </c>
      <c r="AT4" s="90" t="s">
        <v>209</v>
      </c>
      <c r="AU4" s="90" t="s">
        <v>104</v>
      </c>
    </row>
    <row r="5" spans="1:47" ht="15.75" x14ac:dyDescent="0.25">
      <c r="A5" s="90">
        <v>2</v>
      </c>
      <c r="B5" s="50">
        <v>40</v>
      </c>
      <c r="C5" s="45" t="s">
        <v>172</v>
      </c>
      <c r="D5" s="45" t="s">
        <v>173</v>
      </c>
      <c r="E5" s="90" t="s">
        <v>99</v>
      </c>
      <c r="F5" s="82"/>
      <c r="G5" s="90">
        <v>1</v>
      </c>
      <c r="H5" s="90">
        <f>B6</f>
        <v>41</v>
      </c>
      <c r="I5" s="43" t="str">
        <f>C6</f>
        <v>Ksenija</v>
      </c>
      <c r="J5" s="43" t="str">
        <f>D6</f>
        <v>Babaiceva</v>
      </c>
      <c r="K5" s="90" t="str">
        <f>E6</f>
        <v>SPARS</v>
      </c>
      <c r="L5" s="46">
        <v>2.0862268518518521E-3</v>
      </c>
      <c r="M5" s="85">
        <v>3</v>
      </c>
      <c r="N5" s="86"/>
      <c r="O5" s="90">
        <v>1</v>
      </c>
      <c r="P5" s="90">
        <v>41</v>
      </c>
      <c r="Q5" s="43" t="s">
        <v>175</v>
      </c>
      <c r="R5" s="43" t="s">
        <v>176</v>
      </c>
      <c r="S5" s="90" t="s">
        <v>99</v>
      </c>
      <c r="T5" s="46">
        <v>2.0862268518518521E-3</v>
      </c>
      <c r="U5" s="46" t="s">
        <v>101</v>
      </c>
      <c r="W5" s="90">
        <v>1</v>
      </c>
      <c r="X5" s="90">
        <f>P5</f>
        <v>41</v>
      </c>
      <c r="Y5" s="41" t="str">
        <f t="shared" ref="Y5:AA6" si="0">Q5</f>
        <v>Ksenija</v>
      </c>
      <c r="Z5" s="41" t="str">
        <f t="shared" si="0"/>
        <v>Babaiceva</v>
      </c>
      <c r="AA5" s="90" t="str">
        <f t="shared" si="0"/>
        <v>SPARS</v>
      </c>
      <c r="AB5" s="46">
        <v>2.0972222222222221E-3</v>
      </c>
      <c r="AC5" s="90">
        <v>2</v>
      </c>
      <c r="AE5" s="90">
        <v>1</v>
      </c>
      <c r="AF5" s="90">
        <v>42</v>
      </c>
      <c r="AG5" s="43" t="s">
        <v>177</v>
      </c>
      <c r="AH5" s="43" t="s">
        <v>178</v>
      </c>
      <c r="AI5" s="90" t="s">
        <v>99</v>
      </c>
      <c r="AJ5" s="46">
        <v>2.0567129629629629E-3</v>
      </c>
      <c r="AK5" s="90">
        <v>34</v>
      </c>
      <c r="AM5" s="90">
        <v>1</v>
      </c>
      <c r="AN5" s="90">
        <v>42</v>
      </c>
      <c r="AO5" s="43" t="s">
        <v>177</v>
      </c>
      <c r="AP5" s="43" t="s">
        <v>178</v>
      </c>
      <c r="AQ5" s="90" t="s">
        <v>99</v>
      </c>
      <c r="AR5" s="90">
        <v>34</v>
      </c>
      <c r="AS5" s="42">
        <v>34</v>
      </c>
      <c r="AT5" s="42">
        <v>34</v>
      </c>
      <c r="AU5" s="42">
        <f>SUM(AR5:AT5)</f>
        <v>102</v>
      </c>
    </row>
    <row r="6" spans="1:47" ht="15.75" x14ac:dyDescent="0.25">
      <c r="A6" s="90">
        <v>3</v>
      </c>
      <c r="B6" s="50">
        <v>41</v>
      </c>
      <c r="C6" s="45" t="s">
        <v>175</v>
      </c>
      <c r="D6" s="45" t="s">
        <v>176</v>
      </c>
      <c r="E6" s="90" t="s">
        <v>99</v>
      </c>
      <c r="F6" s="82"/>
      <c r="G6" s="90">
        <v>2</v>
      </c>
      <c r="H6" s="90">
        <f>B5</f>
        <v>40</v>
      </c>
      <c r="I6" s="43" t="str">
        <f>C5</f>
        <v>Emilīja</v>
      </c>
      <c r="J6" s="43" t="str">
        <f>D5</f>
        <v>Gūtmane</v>
      </c>
      <c r="K6" s="90" t="str">
        <f>E5</f>
        <v>SPARS</v>
      </c>
      <c r="L6" s="46">
        <v>2.1348379629629629E-3</v>
      </c>
      <c r="M6" s="85">
        <v>2</v>
      </c>
      <c r="N6" s="86"/>
      <c r="O6" s="90">
        <v>2</v>
      </c>
      <c r="P6" s="90">
        <v>40</v>
      </c>
      <c r="Q6" s="43" t="s">
        <v>172</v>
      </c>
      <c r="R6" s="43" t="s">
        <v>173</v>
      </c>
      <c r="S6" s="90" t="s">
        <v>99</v>
      </c>
      <c r="T6" s="46">
        <v>2.1348379629629629E-3</v>
      </c>
      <c r="U6" s="46" t="s">
        <v>101</v>
      </c>
      <c r="W6" s="90">
        <v>2</v>
      </c>
      <c r="X6" s="90">
        <f t="shared" ref="X6" si="1">P6</f>
        <v>40</v>
      </c>
      <c r="Y6" s="41" t="str">
        <f t="shared" si="0"/>
        <v>Emilīja</v>
      </c>
      <c r="Z6" s="41" t="str">
        <f t="shared" si="0"/>
        <v>Gūtmane</v>
      </c>
      <c r="AA6" s="90" t="str">
        <f t="shared" si="0"/>
        <v>SPARS</v>
      </c>
      <c r="AB6" s="46">
        <v>2.1215277777777782E-3</v>
      </c>
      <c r="AC6" s="90">
        <v>3</v>
      </c>
      <c r="AE6" s="90">
        <v>2</v>
      </c>
      <c r="AF6" s="90">
        <v>41</v>
      </c>
      <c r="AG6" s="43" t="s">
        <v>175</v>
      </c>
      <c r="AH6" s="43" t="s">
        <v>176</v>
      </c>
      <c r="AI6" s="90" t="s">
        <v>99</v>
      </c>
      <c r="AJ6" s="46">
        <v>2.0972222222222221E-3</v>
      </c>
      <c r="AK6" s="90">
        <v>21</v>
      </c>
      <c r="AM6" s="90">
        <v>2</v>
      </c>
      <c r="AN6" s="90">
        <v>41</v>
      </c>
      <c r="AO6" s="43" t="s">
        <v>175</v>
      </c>
      <c r="AP6" s="43" t="s">
        <v>176</v>
      </c>
      <c r="AQ6" s="90" t="s">
        <v>99</v>
      </c>
      <c r="AR6" s="90">
        <v>21</v>
      </c>
      <c r="AS6" s="42">
        <v>21</v>
      </c>
      <c r="AT6" s="42">
        <v>21</v>
      </c>
      <c r="AU6" s="42">
        <f t="shared" ref="AU6:AU7" si="2">SUM(AR6:AT6)</f>
        <v>63</v>
      </c>
    </row>
    <row r="7" spans="1:47" ht="15.75" x14ac:dyDescent="0.25">
      <c r="A7" s="90">
        <v>4</v>
      </c>
      <c r="B7" s="50">
        <v>42</v>
      </c>
      <c r="C7" s="45" t="s">
        <v>177</v>
      </c>
      <c r="D7" s="45" t="s">
        <v>178</v>
      </c>
      <c r="E7" s="90" t="s">
        <v>99</v>
      </c>
      <c r="F7" s="82"/>
      <c r="G7" s="90">
        <v>3</v>
      </c>
      <c r="H7" s="90">
        <f>B7</f>
        <v>42</v>
      </c>
      <c r="I7" s="43" t="str">
        <f>C7</f>
        <v>Marta</v>
      </c>
      <c r="J7" s="43" t="str">
        <f>D7</f>
        <v>Haino</v>
      </c>
      <c r="K7" s="90" t="str">
        <f>E7</f>
        <v>SPARS</v>
      </c>
      <c r="L7" s="46">
        <v>2.2175925925925926E-3</v>
      </c>
      <c r="M7" s="85">
        <v>1</v>
      </c>
      <c r="N7" s="86"/>
      <c r="O7" s="90">
        <v>3</v>
      </c>
      <c r="P7" s="90">
        <v>42</v>
      </c>
      <c r="Q7" s="43" t="s">
        <v>177</v>
      </c>
      <c r="R7" s="43" t="s">
        <v>178</v>
      </c>
      <c r="S7" s="90" t="s">
        <v>99</v>
      </c>
      <c r="T7" s="46">
        <v>2.2175925925925926E-3</v>
      </c>
      <c r="U7" s="46" t="s">
        <v>101</v>
      </c>
      <c r="W7" s="90">
        <v>3</v>
      </c>
      <c r="X7" s="90">
        <f>P7</f>
        <v>42</v>
      </c>
      <c r="Y7" s="41" t="str">
        <f>Q7</f>
        <v>Marta</v>
      </c>
      <c r="Z7" s="41" t="str">
        <f>R7</f>
        <v>Haino</v>
      </c>
      <c r="AA7" s="90" t="str">
        <f>S7</f>
        <v>SPARS</v>
      </c>
      <c r="AB7" s="46">
        <v>2.0567129629629629E-3</v>
      </c>
      <c r="AC7" s="90">
        <v>1</v>
      </c>
      <c r="AE7" s="90">
        <v>3</v>
      </c>
      <c r="AF7" s="90">
        <v>40</v>
      </c>
      <c r="AG7" s="43" t="s">
        <v>172</v>
      </c>
      <c r="AH7" s="43" t="s">
        <v>173</v>
      </c>
      <c r="AI7" s="90" t="s">
        <v>99</v>
      </c>
      <c r="AJ7" s="46">
        <v>2.1215277777777782E-3</v>
      </c>
      <c r="AK7" s="90">
        <v>13</v>
      </c>
      <c r="AM7" s="90">
        <v>3</v>
      </c>
      <c r="AN7" s="90">
        <v>40</v>
      </c>
      <c r="AO7" s="43" t="s">
        <v>172</v>
      </c>
      <c r="AP7" s="43" t="s">
        <v>173</v>
      </c>
      <c r="AQ7" s="90" t="s">
        <v>99</v>
      </c>
      <c r="AR7" s="90">
        <v>13</v>
      </c>
      <c r="AS7" s="42">
        <v>13</v>
      </c>
      <c r="AT7" s="42">
        <v>13</v>
      </c>
      <c r="AU7" s="42">
        <f t="shared" si="2"/>
        <v>39</v>
      </c>
    </row>
    <row r="8" spans="1:47" x14ac:dyDescent="0.25">
      <c r="F8" s="82"/>
    </row>
    <row r="9" spans="1:47" x14ac:dyDescent="0.25">
      <c r="F9" s="82"/>
    </row>
    <row r="10" spans="1:47" ht="15.75" x14ac:dyDescent="0.25">
      <c r="F10" s="82"/>
      <c r="N10" s="40"/>
      <c r="AM10" s="125" t="s">
        <v>212</v>
      </c>
      <c r="AN10" s="126"/>
      <c r="AO10" s="126"/>
      <c r="AP10" s="126"/>
      <c r="AQ10" s="126"/>
      <c r="AR10" s="126"/>
      <c r="AS10" s="126"/>
      <c r="AT10" s="126"/>
      <c r="AU10" s="127"/>
    </row>
    <row r="11" spans="1:47" ht="15.75" x14ac:dyDescent="0.25">
      <c r="N11" s="40"/>
      <c r="AM11" s="81" t="s">
        <v>59</v>
      </c>
      <c r="AN11" s="90" t="s">
        <v>12</v>
      </c>
      <c r="AO11" s="43" t="s">
        <v>1</v>
      </c>
      <c r="AP11" s="43" t="s">
        <v>2</v>
      </c>
      <c r="AQ11" s="90" t="s">
        <v>3</v>
      </c>
      <c r="AR11" s="90" t="s">
        <v>210</v>
      </c>
      <c r="AS11" s="90" t="s">
        <v>103</v>
      </c>
      <c r="AT11" s="90" t="s">
        <v>209</v>
      </c>
      <c r="AU11" s="90" t="s">
        <v>104</v>
      </c>
    </row>
    <row r="12" spans="1:47" ht="15.75" x14ac:dyDescent="0.25">
      <c r="AM12" s="90">
        <v>1</v>
      </c>
      <c r="AN12" s="90">
        <v>42</v>
      </c>
      <c r="AO12" s="43" t="s">
        <v>177</v>
      </c>
      <c r="AP12" s="43" t="s">
        <v>178</v>
      </c>
      <c r="AQ12" s="90" t="s">
        <v>99</v>
      </c>
      <c r="AR12" s="90">
        <v>34</v>
      </c>
      <c r="AS12" s="42">
        <v>34</v>
      </c>
      <c r="AT12" s="42">
        <v>34</v>
      </c>
      <c r="AU12" s="42">
        <v>102</v>
      </c>
    </row>
    <row r="13" spans="1:47" ht="18.75" x14ac:dyDescent="0.3">
      <c r="G13" s="129" t="s">
        <v>214</v>
      </c>
      <c r="H13" s="129"/>
      <c r="I13" s="129"/>
      <c r="J13" s="129"/>
      <c r="K13" s="129"/>
      <c r="L13" s="129"/>
      <c r="M13" s="129"/>
      <c r="O13" s="130" t="s">
        <v>215</v>
      </c>
      <c r="P13" s="130"/>
      <c r="Q13" s="130"/>
      <c r="R13" s="130"/>
      <c r="S13" s="130"/>
      <c r="T13" s="130"/>
      <c r="U13" s="130"/>
      <c r="W13" s="129" t="s">
        <v>216</v>
      </c>
      <c r="X13" s="129"/>
      <c r="Y13" s="129"/>
      <c r="Z13" s="129"/>
      <c r="AA13" s="129"/>
      <c r="AB13" s="129"/>
      <c r="AC13" s="129"/>
      <c r="AE13" s="130" t="s">
        <v>218</v>
      </c>
      <c r="AF13" s="130"/>
      <c r="AG13" s="130"/>
      <c r="AH13" s="130"/>
      <c r="AI13" s="130"/>
      <c r="AJ13" s="130"/>
      <c r="AK13" s="130"/>
    </row>
    <row r="14" spans="1:47" ht="15.75" x14ac:dyDescent="0.25">
      <c r="AM14" s="125" t="s">
        <v>213</v>
      </c>
      <c r="AN14" s="126"/>
      <c r="AO14" s="126"/>
      <c r="AP14" s="126"/>
      <c r="AQ14" s="126"/>
      <c r="AR14" s="126"/>
      <c r="AS14" s="126"/>
      <c r="AT14" s="126"/>
      <c r="AU14" s="127"/>
    </row>
    <row r="15" spans="1:47" ht="15.75" x14ac:dyDescent="0.25">
      <c r="A15" s="80"/>
      <c r="B15" s="42" t="s">
        <v>11</v>
      </c>
      <c r="C15" s="83" t="s">
        <v>1</v>
      </c>
      <c r="D15" s="83" t="s">
        <v>2</v>
      </c>
      <c r="E15" s="42" t="s">
        <v>3</v>
      </c>
      <c r="G15" s="128" t="s">
        <v>214</v>
      </c>
      <c r="H15" s="128"/>
      <c r="I15" s="128"/>
      <c r="J15" s="128"/>
      <c r="K15" s="128"/>
      <c r="L15" s="128"/>
      <c r="M15" s="128"/>
      <c r="N15" s="40"/>
      <c r="O15" s="125" t="s">
        <v>214</v>
      </c>
      <c r="P15" s="126"/>
      <c r="Q15" s="126"/>
      <c r="R15" s="126"/>
      <c r="S15" s="126"/>
      <c r="T15" s="127"/>
      <c r="U15" s="90"/>
      <c r="W15" s="128" t="s">
        <v>217</v>
      </c>
      <c r="X15" s="128"/>
      <c r="Y15" s="128"/>
      <c r="Z15" s="128"/>
      <c r="AA15" s="128"/>
      <c r="AB15" s="128"/>
      <c r="AC15" s="128"/>
      <c r="AE15" s="128" t="s">
        <v>217</v>
      </c>
      <c r="AF15" s="128"/>
      <c r="AG15" s="128"/>
      <c r="AH15" s="128"/>
      <c r="AI15" s="128"/>
      <c r="AJ15" s="128"/>
      <c r="AK15" s="128"/>
      <c r="AM15" s="81" t="s">
        <v>59</v>
      </c>
      <c r="AN15" s="90" t="s">
        <v>12</v>
      </c>
      <c r="AO15" s="43" t="s">
        <v>1</v>
      </c>
      <c r="AP15" s="43" t="s">
        <v>2</v>
      </c>
      <c r="AQ15" s="90" t="s">
        <v>3</v>
      </c>
      <c r="AR15" s="90" t="s">
        <v>210</v>
      </c>
      <c r="AS15" s="90" t="s">
        <v>103</v>
      </c>
      <c r="AT15" s="90" t="s">
        <v>209</v>
      </c>
      <c r="AU15" s="90" t="s">
        <v>104</v>
      </c>
    </row>
    <row r="16" spans="1:47" ht="15.75" x14ac:dyDescent="0.25">
      <c r="A16" s="90">
        <v>1</v>
      </c>
      <c r="B16" s="90">
        <f>P5</f>
        <v>41</v>
      </c>
      <c r="C16" s="43" t="str">
        <f t="shared" ref="C16:E18" si="3">Q5</f>
        <v>Ksenija</v>
      </c>
      <c r="D16" s="43" t="str">
        <f t="shared" si="3"/>
        <v>Babaiceva</v>
      </c>
      <c r="E16" s="90" t="str">
        <f t="shared" si="3"/>
        <v>SPARS</v>
      </c>
      <c r="G16" s="80"/>
      <c r="H16" s="90" t="s">
        <v>12</v>
      </c>
      <c r="I16" s="43" t="s">
        <v>1</v>
      </c>
      <c r="J16" s="43" t="s">
        <v>2</v>
      </c>
      <c r="K16" s="90" t="s">
        <v>3</v>
      </c>
      <c r="L16" s="90" t="s">
        <v>13</v>
      </c>
      <c r="M16" s="90" t="s">
        <v>59</v>
      </c>
      <c r="N16" s="40"/>
      <c r="O16" s="81" t="s">
        <v>59</v>
      </c>
      <c r="P16" s="90" t="s">
        <v>12</v>
      </c>
      <c r="Q16" s="43" t="s">
        <v>1</v>
      </c>
      <c r="R16" s="43" t="s">
        <v>2</v>
      </c>
      <c r="S16" s="90" t="s">
        <v>3</v>
      </c>
      <c r="T16" s="90" t="s">
        <v>13</v>
      </c>
      <c r="U16" s="90"/>
      <c r="W16" s="80"/>
      <c r="X16" s="90" t="s">
        <v>12</v>
      </c>
      <c r="Y16" s="41" t="s">
        <v>1</v>
      </c>
      <c r="Z16" s="41" t="s">
        <v>2</v>
      </c>
      <c r="AA16" s="90" t="s">
        <v>3</v>
      </c>
      <c r="AB16" s="90" t="s">
        <v>13</v>
      </c>
      <c r="AC16" s="90" t="s">
        <v>59</v>
      </c>
      <c r="AE16" s="81" t="s">
        <v>59</v>
      </c>
      <c r="AF16" s="90" t="s">
        <v>12</v>
      </c>
      <c r="AG16" s="43" t="s">
        <v>1</v>
      </c>
      <c r="AH16" s="43" t="s">
        <v>2</v>
      </c>
      <c r="AI16" s="90" t="s">
        <v>3</v>
      </c>
      <c r="AJ16" s="90" t="s">
        <v>13</v>
      </c>
      <c r="AK16" s="90"/>
      <c r="AM16" s="90">
        <v>1</v>
      </c>
      <c r="AN16" s="90">
        <v>41</v>
      </c>
      <c r="AO16" s="43" t="s">
        <v>175</v>
      </c>
      <c r="AP16" s="43" t="s">
        <v>176</v>
      </c>
      <c r="AQ16" s="90" t="s">
        <v>99</v>
      </c>
      <c r="AR16" s="90">
        <v>21</v>
      </c>
      <c r="AS16" s="42">
        <v>21</v>
      </c>
      <c r="AT16" s="42">
        <v>21</v>
      </c>
      <c r="AU16" s="42">
        <v>63</v>
      </c>
    </row>
    <row r="17" spans="1:47" ht="15.75" x14ac:dyDescent="0.25">
      <c r="A17" s="90">
        <v>2</v>
      </c>
      <c r="B17" s="90">
        <f t="shared" ref="B17:B18" si="4">P6</f>
        <v>40</v>
      </c>
      <c r="C17" s="43" t="str">
        <f t="shared" si="3"/>
        <v>Emilīja</v>
      </c>
      <c r="D17" s="43" t="str">
        <f t="shared" si="3"/>
        <v>Gūtmane</v>
      </c>
      <c r="E17" s="90" t="str">
        <f t="shared" si="3"/>
        <v>SPARS</v>
      </c>
      <c r="G17" s="90">
        <v>1</v>
      </c>
      <c r="H17" s="90">
        <f>B16</f>
        <v>41</v>
      </c>
      <c r="I17" s="43" t="str">
        <f t="shared" ref="I17:K19" si="5">C16</f>
        <v>Ksenija</v>
      </c>
      <c r="J17" s="43" t="str">
        <f t="shared" si="5"/>
        <v>Babaiceva</v>
      </c>
      <c r="K17" s="90" t="str">
        <f t="shared" si="5"/>
        <v>SPARS</v>
      </c>
      <c r="L17" s="46">
        <v>6.0648148148148139E-4</v>
      </c>
      <c r="M17" s="85">
        <v>1</v>
      </c>
      <c r="N17" s="86"/>
      <c r="O17" s="90">
        <v>1</v>
      </c>
      <c r="P17" s="90">
        <v>41</v>
      </c>
      <c r="Q17" s="43" t="s">
        <v>175</v>
      </c>
      <c r="R17" s="43" t="s">
        <v>176</v>
      </c>
      <c r="S17" s="90" t="s">
        <v>99</v>
      </c>
      <c r="T17" s="46">
        <v>6.0648148148148139E-4</v>
      </c>
      <c r="U17" s="46" t="s">
        <v>101</v>
      </c>
      <c r="W17" s="90">
        <v>1</v>
      </c>
      <c r="X17" s="90">
        <f>P17</f>
        <v>41</v>
      </c>
      <c r="Y17" s="90" t="str">
        <f t="shared" ref="Y17:AA19" si="6">Q17</f>
        <v>Ksenija</v>
      </c>
      <c r="Z17" s="90" t="str">
        <f t="shared" si="6"/>
        <v>Babaiceva</v>
      </c>
      <c r="AA17" s="90" t="str">
        <f t="shared" si="6"/>
        <v>SPARS</v>
      </c>
      <c r="AB17" s="46">
        <v>5.9259259259259258E-4</v>
      </c>
      <c r="AC17" s="90">
        <v>2</v>
      </c>
      <c r="AE17" s="90">
        <v>1</v>
      </c>
      <c r="AF17" s="90">
        <v>42</v>
      </c>
      <c r="AG17" s="43" t="s">
        <v>177</v>
      </c>
      <c r="AH17" s="43" t="s">
        <v>178</v>
      </c>
      <c r="AI17" s="90" t="s">
        <v>99</v>
      </c>
      <c r="AJ17" s="46">
        <v>5.8796296296296287E-4</v>
      </c>
      <c r="AK17" s="90">
        <v>34</v>
      </c>
      <c r="AM17" s="90">
        <v>2</v>
      </c>
      <c r="AN17" s="90">
        <v>40</v>
      </c>
      <c r="AO17" s="43" t="s">
        <v>172</v>
      </c>
      <c r="AP17" s="43" t="s">
        <v>173</v>
      </c>
      <c r="AQ17" s="90" t="s">
        <v>99</v>
      </c>
      <c r="AR17" s="90">
        <v>13</v>
      </c>
      <c r="AS17" s="42">
        <v>13</v>
      </c>
      <c r="AT17" s="42">
        <v>13</v>
      </c>
      <c r="AU17" s="42">
        <v>39</v>
      </c>
    </row>
    <row r="18" spans="1:47" ht="15.75" x14ac:dyDescent="0.25">
      <c r="A18" s="90">
        <v>3</v>
      </c>
      <c r="B18" s="90">
        <f t="shared" si="4"/>
        <v>42</v>
      </c>
      <c r="C18" s="43" t="str">
        <f t="shared" si="3"/>
        <v>Marta</v>
      </c>
      <c r="D18" s="43" t="str">
        <f t="shared" si="3"/>
        <v>Haino</v>
      </c>
      <c r="E18" s="90" t="str">
        <f t="shared" si="3"/>
        <v>SPARS</v>
      </c>
      <c r="G18" s="90">
        <v>2</v>
      </c>
      <c r="H18" s="90">
        <f t="shared" ref="H18:H19" si="7">B17</f>
        <v>40</v>
      </c>
      <c r="I18" s="43" t="str">
        <f t="shared" si="5"/>
        <v>Emilīja</v>
      </c>
      <c r="J18" s="43" t="str">
        <f t="shared" si="5"/>
        <v>Gūtmane</v>
      </c>
      <c r="K18" s="90" t="str">
        <f t="shared" si="5"/>
        <v>SPARS</v>
      </c>
      <c r="L18" s="46">
        <v>6.1458333333333341E-4</v>
      </c>
      <c r="M18" s="85">
        <v>3</v>
      </c>
      <c r="N18" s="86"/>
      <c r="O18" s="90">
        <v>2</v>
      </c>
      <c r="P18" s="90">
        <v>42</v>
      </c>
      <c r="Q18" s="43" t="s">
        <v>177</v>
      </c>
      <c r="R18" s="43" t="s">
        <v>178</v>
      </c>
      <c r="S18" s="90" t="s">
        <v>99</v>
      </c>
      <c r="T18" s="46">
        <v>6.0995370370370381E-4</v>
      </c>
      <c r="U18" s="46" t="s">
        <v>101</v>
      </c>
      <c r="W18" s="90">
        <v>2</v>
      </c>
      <c r="X18" s="90">
        <f t="shared" ref="X18:X19" si="8">P18</f>
        <v>42</v>
      </c>
      <c r="Y18" s="90" t="str">
        <f t="shared" si="6"/>
        <v>Marta</v>
      </c>
      <c r="Z18" s="90" t="str">
        <f t="shared" si="6"/>
        <v>Haino</v>
      </c>
      <c r="AA18" s="90" t="str">
        <f t="shared" si="6"/>
        <v>SPARS</v>
      </c>
      <c r="AB18" s="46">
        <v>5.8796296296296287E-4</v>
      </c>
      <c r="AC18" s="90">
        <v>1</v>
      </c>
      <c r="AE18" s="90">
        <v>2</v>
      </c>
      <c r="AF18" s="90">
        <v>41</v>
      </c>
      <c r="AG18" s="43" t="s">
        <v>175</v>
      </c>
      <c r="AH18" s="43" t="s">
        <v>176</v>
      </c>
      <c r="AI18" s="90" t="s">
        <v>99</v>
      </c>
      <c r="AJ18" s="46">
        <v>5.9259259259259258E-4</v>
      </c>
      <c r="AK18" s="90">
        <v>21</v>
      </c>
    </row>
    <row r="19" spans="1:47" ht="15.75" x14ac:dyDescent="0.25">
      <c r="G19" s="90">
        <v>3</v>
      </c>
      <c r="H19" s="90">
        <f t="shared" si="7"/>
        <v>42</v>
      </c>
      <c r="I19" s="43" t="str">
        <f t="shared" si="5"/>
        <v>Marta</v>
      </c>
      <c r="J19" s="43" t="str">
        <f t="shared" si="5"/>
        <v>Haino</v>
      </c>
      <c r="K19" s="90" t="str">
        <f t="shared" si="5"/>
        <v>SPARS</v>
      </c>
      <c r="L19" s="46">
        <v>6.0995370370370381E-4</v>
      </c>
      <c r="M19" s="85">
        <v>2</v>
      </c>
      <c r="N19" s="86"/>
      <c r="O19" s="90">
        <v>3</v>
      </c>
      <c r="P19" s="90">
        <v>40</v>
      </c>
      <c r="Q19" s="43" t="s">
        <v>172</v>
      </c>
      <c r="R19" s="43" t="s">
        <v>173</v>
      </c>
      <c r="S19" s="90" t="s">
        <v>99</v>
      </c>
      <c r="T19" s="46">
        <v>6.1458333333333341E-4</v>
      </c>
      <c r="U19" s="46" t="s">
        <v>101</v>
      </c>
      <c r="W19" s="90">
        <v>3</v>
      </c>
      <c r="X19" s="90">
        <f t="shared" si="8"/>
        <v>40</v>
      </c>
      <c r="Y19" s="90" t="str">
        <f t="shared" si="6"/>
        <v>Emilīja</v>
      </c>
      <c r="Z19" s="90" t="str">
        <f t="shared" si="6"/>
        <v>Gūtmane</v>
      </c>
      <c r="AA19" s="90" t="str">
        <f t="shared" si="6"/>
        <v>SPARS</v>
      </c>
      <c r="AB19" s="46">
        <v>6.2268518518518521E-4</v>
      </c>
      <c r="AC19" s="90">
        <v>3</v>
      </c>
      <c r="AE19" s="90">
        <v>3</v>
      </c>
      <c r="AF19" s="90">
        <v>40</v>
      </c>
      <c r="AG19" s="43" t="s">
        <v>172</v>
      </c>
      <c r="AH19" s="43" t="s">
        <v>173</v>
      </c>
      <c r="AI19" s="90" t="s">
        <v>99</v>
      </c>
      <c r="AJ19" s="46">
        <v>6.2268518518518521E-4</v>
      </c>
      <c r="AK19" s="90">
        <v>13</v>
      </c>
    </row>
    <row r="20" spans="1:47" x14ac:dyDescent="0.25">
      <c r="AJ20" s="84"/>
    </row>
    <row r="21" spans="1:47" ht="18.75" x14ac:dyDescent="0.3">
      <c r="G21" s="129" t="s">
        <v>219</v>
      </c>
      <c r="H21" s="129"/>
      <c r="I21" s="129"/>
      <c r="J21" s="129"/>
      <c r="K21" s="129"/>
      <c r="L21" s="129"/>
      <c r="M21" s="129"/>
      <c r="O21" s="130" t="s">
        <v>220</v>
      </c>
      <c r="P21" s="130"/>
      <c r="Q21" s="130"/>
      <c r="R21" s="130"/>
      <c r="S21" s="130"/>
      <c r="T21" s="130"/>
      <c r="U21" s="130"/>
      <c r="W21" s="129" t="s">
        <v>222</v>
      </c>
      <c r="X21" s="129"/>
      <c r="Y21" s="129"/>
      <c r="Z21" s="129"/>
      <c r="AA21" s="129"/>
      <c r="AB21" s="129"/>
      <c r="AC21" s="129"/>
      <c r="AE21" s="130" t="s">
        <v>224</v>
      </c>
      <c r="AF21" s="130"/>
      <c r="AG21" s="130"/>
      <c r="AH21" s="130"/>
      <c r="AI21" s="130"/>
      <c r="AJ21" s="130"/>
      <c r="AK21" s="130"/>
    </row>
    <row r="23" spans="1:47" ht="15.75" x14ac:dyDescent="0.25">
      <c r="A23" s="80"/>
      <c r="B23" s="42" t="s">
        <v>11</v>
      </c>
      <c r="C23" s="83" t="s">
        <v>1</v>
      </c>
      <c r="D23" s="83" t="s">
        <v>2</v>
      </c>
      <c r="E23" s="42" t="s">
        <v>3</v>
      </c>
      <c r="G23" s="128" t="s">
        <v>219</v>
      </c>
      <c r="H23" s="128"/>
      <c r="I23" s="128"/>
      <c r="J23" s="128"/>
      <c r="K23" s="128"/>
      <c r="L23" s="128"/>
      <c r="M23" s="128"/>
      <c r="N23" s="40"/>
      <c r="O23" s="125" t="s">
        <v>221</v>
      </c>
      <c r="P23" s="126"/>
      <c r="Q23" s="126"/>
      <c r="R23" s="126"/>
      <c r="S23" s="126"/>
      <c r="T23" s="127"/>
      <c r="U23" s="90"/>
      <c r="W23" s="128" t="s">
        <v>223</v>
      </c>
      <c r="X23" s="128"/>
      <c r="Y23" s="128"/>
      <c r="Z23" s="128"/>
      <c r="AA23" s="128"/>
      <c r="AB23" s="128"/>
      <c r="AC23" s="128"/>
      <c r="AE23" s="128" t="s">
        <v>223</v>
      </c>
      <c r="AF23" s="128"/>
      <c r="AG23" s="128"/>
      <c r="AH23" s="128"/>
      <c r="AI23" s="128"/>
      <c r="AJ23" s="128"/>
      <c r="AK23" s="128"/>
    </row>
    <row r="24" spans="1:47" ht="15.75" x14ac:dyDescent="0.25">
      <c r="A24" s="90">
        <v>1</v>
      </c>
      <c r="B24" s="90">
        <f>P17</f>
        <v>41</v>
      </c>
      <c r="C24" s="43" t="str">
        <f t="shared" ref="C24:E26" si="9">Q17</f>
        <v>Ksenija</v>
      </c>
      <c r="D24" s="43" t="str">
        <f t="shared" si="9"/>
        <v>Babaiceva</v>
      </c>
      <c r="E24" s="90" t="str">
        <f t="shared" si="9"/>
        <v>SPARS</v>
      </c>
      <c r="G24" s="80"/>
      <c r="H24" s="90" t="s">
        <v>12</v>
      </c>
      <c r="I24" s="43" t="s">
        <v>1</v>
      </c>
      <c r="J24" s="43" t="s">
        <v>2</v>
      </c>
      <c r="K24" s="90" t="s">
        <v>3</v>
      </c>
      <c r="L24" s="90" t="s">
        <v>13</v>
      </c>
      <c r="M24" s="90" t="s">
        <v>59</v>
      </c>
      <c r="N24" s="40"/>
      <c r="O24" s="81" t="s">
        <v>59</v>
      </c>
      <c r="P24" s="90" t="s">
        <v>12</v>
      </c>
      <c r="Q24" s="43" t="s">
        <v>1</v>
      </c>
      <c r="R24" s="43" t="s">
        <v>2</v>
      </c>
      <c r="S24" s="90" t="s">
        <v>3</v>
      </c>
      <c r="T24" s="90" t="s">
        <v>13</v>
      </c>
      <c r="U24" s="90"/>
      <c r="W24" s="80"/>
      <c r="X24" s="90" t="s">
        <v>12</v>
      </c>
      <c r="Y24" s="41" t="s">
        <v>1</v>
      </c>
      <c r="Z24" s="41" t="s">
        <v>2</v>
      </c>
      <c r="AA24" s="90" t="s">
        <v>3</v>
      </c>
      <c r="AB24" s="90" t="s">
        <v>13</v>
      </c>
      <c r="AC24" s="90" t="s">
        <v>59</v>
      </c>
      <c r="AE24" s="81" t="s">
        <v>59</v>
      </c>
      <c r="AF24" s="90" t="s">
        <v>12</v>
      </c>
      <c r="AG24" s="43" t="s">
        <v>1</v>
      </c>
      <c r="AH24" s="43" t="s">
        <v>2</v>
      </c>
      <c r="AI24" s="90" t="s">
        <v>3</v>
      </c>
      <c r="AJ24" s="90" t="s">
        <v>13</v>
      </c>
      <c r="AK24" s="90"/>
    </row>
    <row r="25" spans="1:47" ht="15.75" x14ac:dyDescent="0.25">
      <c r="A25" s="90">
        <v>2</v>
      </c>
      <c r="B25" s="90">
        <f t="shared" ref="B25:B26" si="10">P18</f>
        <v>42</v>
      </c>
      <c r="C25" s="43" t="str">
        <f t="shared" si="9"/>
        <v>Marta</v>
      </c>
      <c r="D25" s="43" t="str">
        <f t="shared" si="9"/>
        <v>Haino</v>
      </c>
      <c r="E25" s="90" t="str">
        <f t="shared" si="9"/>
        <v>SPARS</v>
      </c>
      <c r="G25" s="90">
        <v>1</v>
      </c>
      <c r="H25" s="90">
        <f>B24</f>
        <v>41</v>
      </c>
      <c r="I25" s="43" t="str">
        <f t="shared" ref="I25:K27" si="11">C24</f>
        <v>Ksenija</v>
      </c>
      <c r="J25" s="43" t="str">
        <f t="shared" si="11"/>
        <v>Babaiceva</v>
      </c>
      <c r="K25" s="90" t="str">
        <f t="shared" si="11"/>
        <v>SPARS</v>
      </c>
      <c r="L25" s="46">
        <v>1.3599537037037037E-3</v>
      </c>
      <c r="M25" s="85">
        <v>2</v>
      </c>
      <c r="N25" s="86"/>
      <c r="O25" s="90">
        <v>1</v>
      </c>
      <c r="P25" s="90">
        <v>42</v>
      </c>
      <c r="Q25" s="43" t="s">
        <v>177</v>
      </c>
      <c r="R25" s="43" t="s">
        <v>178</v>
      </c>
      <c r="S25" s="90" t="s">
        <v>99</v>
      </c>
      <c r="T25" s="46">
        <v>1.3356481481481481E-3</v>
      </c>
      <c r="U25" s="46" t="s">
        <v>101</v>
      </c>
      <c r="W25" s="90">
        <v>1</v>
      </c>
      <c r="X25" s="90">
        <f>P25</f>
        <v>42</v>
      </c>
      <c r="Y25" s="90" t="str">
        <f t="shared" ref="Y25:Y27" si="12">Q25</f>
        <v>Marta</v>
      </c>
      <c r="Z25" s="90" t="str">
        <f t="shared" ref="Z25:Z27" si="13">R25</f>
        <v>Haino</v>
      </c>
      <c r="AA25" s="90" t="str">
        <f t="shared" ref="AA25:AA27" si="14">S25</f>
        <v>SPARS</v>
      </c>
      <c r="AB25" s="46">
        <v>1.258101851851852E-3</v>
      </c>
      <c r="AC25" s="90">
        <v>1</v>
      </c>
      <c r="AE25" s="90">
        <v>1</v>
      </c>
      <c r="AF25" s="90">
        <v>42</v>
      </c>
      <c r="AG25" s="43" t="s">
        <v>177</v>
      </c>
      <c r="AH25" s="43" t="s">
        <v>178</v>
      </c>
      <c r="AI25" s="90" t="s">
        <v>99</v>
      </c>
      <c r="AJ25" s="46">
        <v>1.258101851851852E-3</v>
      </c>
      <c r="AK25" s="90">
        <v>34</v>
      </c>
    </row>
    <row r="26" spans="1:47" ht="15.75" x14ac:dyDescent="0.25">
      <c r="A26" s="90">
        <v>3</v>
      </c>
      <c r="B26" s="90">
        <f t="shared" si="10"/>
        <v>40</v>
      </c>
      <c r="C26" s="43" t="str">
        <f t="shared" si="9"/>
        <v>Emilīja</v>
      </c>
      <c r="D26" s="43" t="str">
        <f t="shared" si="9"/>
        <v>Gūtmane</v>
      </c>
      <c r="E26" s="90" t="str">
        <f t="shared" si="9"/>
        <v>SPARS</v>
      </c>
      <c r="G26" s="90">
        <v>2</v>
      </c>
      <c r="H26" s="90">
        <f t="shared" ref="H26:H27" si="15">B25</f>
        <v>42</v>
      </c>
      <c r="I26" s="43" t="str">
        <f t="shared" si="11"/>
        <v>Marta</v>
      </c>
      <c r="J26" s="43" t="str">
        <f t="shared" si="11"/>
        <v>Haino</v>
      </c>
      <c r="K26" s="90" t="str">
        <f t="shared" si="11"/>
        <v>SPARS</v>
      </c>
      <c r="L26" s="46">
        <v>1.3356481481481481E-3</v>
      </c>
      <c r="M26" s="85">
        <v>1</v>
      </c>
      <c r="N26" s="86"/>
      <c r="O26" s="90">
        <v>2</v>
      </c>
      <c r="P26" s="90">
        <v>41</v>
      </c>
      <c r="Q26" s="43" t="s">
        <v>175</v>
      </c>
      <c r="R26" s="43" t="s">
        <v>176</v>
      </c>
      <c r="S26" s="90" t="s">
        <v>99</v>
      </c>
      <c r="T26" s="46">
        <v>1.3599537037037037E-3</v>
      </c>
      <c r="U26" s="46" t="s">
        <v>101</v>
      </c>
      <c r="W26" s="90">
        <v>2</v>
      </c>
      <c r="X26" s="90">
        <f t="shared" ref="X26:X27" si="16">P26</f>
        <v>41</v>
      </c>
      <c r="Y26" s="90" t="str">
        <f t="shared" si="12"/>
        <v>Ksenija</v>
      </c>
      <c r="Z26" s="90" t="str">
        <f t="shared" si="13"/>
        <v>Babaiceva</v>
      </c>
      <c r="AA26" s="90" t="str">
        <f t="shared" si="14"/>
        <v>SPARS</v>
      </c>
      <c r="AB26" s="46">
        <v>1.3425925925925925E-3</v>
      </c>
      <c r="AC26" s="90">
        <v>2</v>
      </c>
      <c r="AE26" s="90">
        <v>2</v>
      </c>
      <c r="AF26" s="90">
        <v>41</v>
      </c>
      <c r="AG26" s="43" t="s">
        <v>175</v>
      </c>
      <c r="AH26" s="43" t="s">
        <v>176</v>
      </c>
      <c r="AI26" s="90" t="s">
        <v>99</v>
      </c>
      <c r="AJ26" s="46">
        <v>1.3425925925925925E-3</v>
      </c>
      <c r="AK26" s="90">
        <v>21</v>
      </c>
    </row>
    <row r="27" spans="1:47" ht="15.75" x14ac:dyDescent="0.25">
      <c r="G27" s="90">
        <v>3</v>
      </c>
      <c r="H27" s="90">
        <f t="shared" si="15"/>
        <v>40</v>
      </c>
      <c r="I27" s="43" t="str">
        <f t="shared" si="11"/>
        <v>Emilīja</v>
      </c>
      <c r="J27" s="43" t="str">
        <f t="shared" si="11"/>
        <v>Gūtmane</v>
      </c>
      <c r="K27" s="90" t="str">
        <f t="shared" si="11"/>
        <v>SPARS</v>
      </c>
      <c r="L27" s="46">
        <v>1.3819444444444443E-3</v>
      </c>
      <c r="M27" s="85">
        <v>3</v>
      </c>
      <c r="N27" s="86"/>
      <c r="O27" s="90">
        <v>3</v>
      </c>
      <c r="P27" s="90">
        <v>40</v>
      </c>
      <c r="Q27" s="43" t="s">
        <v>172</v>
      </c>
      <c r="R27" s="43" t="s">
        <v>173</v>
      </c>
      <c r="S27" s="90" t="s">
        <v>99</v>
      </c>
      <c r="T27" s="46">
        <v>1.3819444444444443E-3</v>
      </c>
      <c r="U27" s="46" t="s">
        <v>101</v>
      </c>
      <c r="W27" s="90">
        <v>3</v>
      </c>
      <c r="X27" s="90">
        <f t="shared" si="16"/>
        <v>40</v>
      </c>
      <c r="Y27" s="90" t="str">
        <f t="shared" si="12"/>
        <v>Emilīja</v>
      </c>
      <c r="Z27" s="90" t="str">
        <f t="shared" si="13"/>
        <v>Gūtmane</v>
      </c>
      <c r="AA27" s="90" t="str">
        <f t="shared" si="14"/>
        <v>SPARS</v>
      </c>
      <c r="AB27" s="46">
        <v>1.3611111111111109E-3</v>
      </c>
      <c r="AC27" s="90">
        <v>3</v>
      </c>
      <c r="AE27" s="90">
        <v>3</v>
      </c>
      <c r="AF27" s="90">
        <v>40</v>
      </c>
      <c r="AG27" s="43" t="s">
        <v>172</v>
      </c>
      <c r="AH27" s="43" t="s">
        <v>173</v>
      </c>
      <c r="AI27" s="90" t="s">
        <v>99</v>
      </c>
      <c r="AJ27" s="46">
        <v>1.3611111111111109E-3</v>
      </c>
      <c r="AK27" s="90">
        <v>13</v>
      </c>
    </row>
  </sheetData>
  <sortState ref="AF17:AJ19">
    <sortCondition ref="AJ17:AJ19"/>
  </sortState>
  <mergeCells count="27">
    <mergeCell ref="G15:M15"/>
    <mergeCell ref="O15:T15"/>
    <mergeCell ref="W15:AC15"/>
    <mergeCell ref="AE15:AK15"/>
    <mergeCell ref="G1:M1"/>
    <mergeCell ref="O1:U1"/>
    <mergeCell ref="W1:AC1"/>
    <mergeCell ref="AE1:AK1"/>
    <mergeCell ref="G3:M3"/>
    <mergeCell ref="O3:T3"/>
    <mergeCell ref="W3:AC3"/>
    <mergeCell ref="AE3:AK3"/>
    <mergeCell ref="AM3:AU3"/>
    <mergeCell ref="G13:M13"/>
    <mergeCell ref="O13:U13"/>
    <mergeCell ref="W13:AC13"/>
    <mergeCell ref="AE13:AK13"/>
    <mergeCell ref="G21:M21"/>
    <mergeCell ref="O21:U21"/>
    <mergeCell ref="W21:AC21"/>
    <mergeCell ref="AE21:AK21"/>
    <mergeCell ref="G23:M23"/>
    <mergeCell ref="O23:T23"/>
    <mergeCell ref="W23:AC23"/>
    <mergeCell ref="AE23:AK23"/>
    <mergeCell ref="AM10:AU10"/>
    <mergeCell ref="AM14:AU14"/>
  </mergeCells>
  <pageMargins left="0.7" right="0.7" top="0.75" bottom="0.75" header="0.3" footer="0.3"/>
  <pageSetup orientation="landscape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topLeftCell="AE23" workbookViewId="0">
      <selection activeCell="BH1" sqref="BH1:BP28"/>
    </sheetView>
  </sheetViews>
  <sheetFormatPr defaultRowHeight="15" x14ac:dyDescent="0.25"/>
  <cols>
    <col min="1" max="1" width="4.5703125" customWidth="1"/>
    <col min="2" max="2" width="4.7109375" bestFit="1" customWidth="1"/>
    <col min="3" max="3" width="10.7109375" style="82" bestFit="1" customWidth="1"/>
    <col min="4" max="4" width="19" style="82" bestFit="1" customWidth="1"/>
    <col min="5" max="5" width="13.140625" bestFit="1" customWidth="1"/>
    <col min="7" max="7" width="4.140625" customWidth="1"/>
    <col min="8" max="8" width="5.7109375" customWidth="1"/>
    <col min="9" max="9" width="10.7109375" style="82" bestFit="1" customWidth="1"/>
    <col min="10" max="10" width="19" style="82" bestFit="1" customWidth="1"/>
    <col min="11" max="11" width="13.140625" bestFit="1" customWidth="1"/>
    <col min="12" max="12" width="13.7109375" style="84" customWidth="1"/>
    <col min="15" max="15" width="5.5703125" bestFit="1" customWidth="1"/>
    <col min="16" max="16" width="4.42578125" customWidth="1"/>
    <col min="17" max="17" width="10.7109375" bestFit="1" customWidth="1"/>
    <col min="18" max="18" width="11.7109375" bestFit="1" customWidth="1"/>
    <col min="19" max="19" width="13.140625" bestFit="1" customWidth="1"/>
    <col min="20" max="20" width="13" customWidth="1"/>
    <col min="21" max="21" width="5.5703125" bestFit="1" customWidth="1"/>
    <col min="23" max="23" width="5.28515625" customWidth="1"/>
    <col min="24" max="24" width="4.85546875" customWidth="1"/>
    <col min="25" max="25" width="10.7109375" style="82" bestFit="1" customWidth="1"/>
    <col min="26" max="26" width="11.7109375" style="82" bestFit="1" customWidth="1"/>
    <col min="27" max="27" width="13.140625" bestFit="1" customWidth="1"/>
    <col min="28" max="28" width="13.7109375" style="84" customWidth="1"/>
    <col min="31" max="31" width="5.5703125" bestFit="1" customWidth="1"/>
    <col min="32" max="32" width="5.42578125" customWidth="1"/>
    <col min="33" max="33" width="10.7109375" style="82" bestFit="1" customWidth="1"/>
    <col min="34" max="34" width="11.7109375" style="82" bestFit="1" customWidth="1"/>
    <col min="35" max="35" width="13.140625" bestFit="1" customWidth="1"/>
    <col min="37" max="37" width="6.42578125" bestFit="1" customWidth="1"/>
    <col min="39" max="39" width="5.5703125" bestFit="1" customWidth="1"/>
    <col min="40" max="40" width="5.85546875" customWidth="1"/>
    <col min="41" max="41" width="10.7109375" style="89" bestFit="1" customWidth="1"/>
    <col min="42" max="42" width="11.7109375" style="89" bestFit="1" customWidth="1"/>
    <col min="43" max="43" width="13.140625" bestFit="1" customWidth="1"/>
    <col min="44" max="44" width="15.42578125" style="106" customWidth="1"/>
    <col min="45" max="45" width="12" bestFit="1" customWidth="1"/>
    <col min="46" max="46" width="13.28515625" bestFit="1" customWidth="1"/>
    <col min="47" max="47" width="19.5703125" bestFit="1" customWidth="1"/>
    <col min="48" max="48" width="5.5703125" bestFit="1" customWidth="1"/>
    <col min="49" max="49" width="4" bestFit="1" customWidth="1"/>
    <col min="50" max="50" width="14.5703125" style="89" customWidth="1"/>
    <col min="51" max="51" width="13.28515625" style="89" customWidth="1"/>
    <col min="57" max="57" width="5.5703125" bestFit="1" customWidth="1"/>
    <col min="58" max="58" width="5.5703125" customWidth="1"/>
    <col min="59" max="59" width="10.7109375" style="82" bestFit="1" customWidth="1"/>
    <col min="60" max="60" width="5.5703125" style="82" bestFit="1" customWidth="1"/>
    <col min="61" max="61" width="4" style="84" bestFit="1" customWidth="1"/>
    <col min="62" max="62" width="13.7109375" style="84" customWidth="1"/>
    <col min="63" max="63" width="12" style="84" bestFit="1" customWidth="1"/>
    <col min="64" max="64" width="13.140625" style="84" bestFit="1" customWidth="1"/>
    <col min="65" max="65" width="13.28515625" bestFit="1" customWidth="1"/>
    <col min="66" max="66" width="12" bestFit="1" customWidth="1"/>
    <col min="67" max="67" width="13.28515625" bestFit="1" customWidth="1"/>
    <col min="68" max="68" width="19.5703125" bestFit="1" customWidth="1"/>
  </cols>
  <sheetData>
    <row r="1" spans="1:68" ht="18.75" x14ac:dyDescent="0.3">
      <c r="G1" s="129" t="s">
        <v>238</v>
      </c>
      <c r="H1" s="129"/>
      <c r="I1" s="129"/>
      <c r="J1" s="129"/>
      <c r="K1" s="129"/>
      <c r="L1" s="129"/>
      <c r="M1" s="129"/>
      <c r="O1" s="130" t="s">
        <v>239</v>
      </c>
      <c r="P1" s="130"/>
      <c r="Q1" s="130"/>
      <c r="R1" s="130"/>
      <c r="S1" s="130"/>
      <c r="T1" s="130"/>
      <c r="U1" s="130"/>
      <c r="W1" s="129" t="s">
        <v>240</v>
      </c>
      <c r="X1" s="129"/>
      <c r="Y1" s="129"/>
      <c r="Z1" s="129"/>
      <c r="AA1" s="129"/>
      <c r="AB1" s="129"/>
      <c r="AC1" s="129"/>
      <c r="AE1" s="129" t="s">
        <v>243</v>
      </c>
      <c r="AF1" s="129"/>
      <c r="AG1" s="129"/>
      <c r="AH1" s="129"/>
      <c r="AI1" s="129"/>
      <c r="AJ1" s="129"/>
      <c r="AK1" s="129"/>
      <c r="AM1" s="108"/>
      <c r="AN1" s="108"/>
      <c r="AO1" s="108"/>
      <c r="AP1" s="108"/>
      <c r="AQ1" s="108"/>
      <c r="AR1" s="108"/>
      <c r="AS1" s="108"/>
      <c r="AT1" s="108"/>
      <c r="AV1" s="108"/>
      <c r="AW1" s="108"/>
      <c r="AX1" s="108"/>
      <c r="AY1" s="108"/>
      <c r="AZ1" s="108"/>
      <c r="BA1" s="108"/>
      <c r="BB1" s="108"/>
      <c r="BH1" s="125" t="s">
        <v>279</v>
      </c>
      <c r="BI1" s="126"/>
      <c r="BJ1" s="126"/>
      <c r="BK1" s="126"/>
      <c r="BL1" s="126"/>
      <c r="BM1" s="126"/>
      <c r="BN1" s="126"/>
      <c r="BO1" s="126"/>
      <c r="BP1" s="127"/>
    </row>
    <row r="2" spans="1:68" ht="18.75" x14ac:dyDescent="0.3">
      <c r="AB2"/>
      <c r="AG2" s="89"/>
      <c r="AH2" s="89"/>
      <c r="AJ2" s="84"/>
      <c r="AM2" s="108"/>
      <c r="AN2" s="108"/>
      <c r="AO2" s="108"/>
      <c r="AP2" s="108"/>
      <c r="AQ2" s="108"/>
      <c r="AR2" s="108"/>
      <c r="AS2" s="108"/>
      <c r="AT2" s="108"/>
      <c r="AV2" s="108"/>
      <c r="AW2" s="108"/>
      <c r="AX2" s="108"/>
      <c r="AY2" s="108"/>
      <c r="AZ2" s="108"/>
      <c r="BA2" s="108"/>
      <c r="BB2" s="108"/>
      <c r="BH2" s="81" t="s">
        <v>59</v>
      </c>
      <c r="BI2" s="90" t="s">
        <v>12</v>
      </c>
      <c r="BJ2" s="41" t="s">
        <v>2</v>
      </c>
      <c r="BK2" s="41" t="s">
        <v>1</v>
      </c>
      <c r="BL2" s="90" t="s">
        <v>3</v>
      </c>
      <c r="BM2" s="90" t="s">
        <v>210</v>
      </c>
      <c r="BN2" s="90" t="s">
        <v>103</v>
      </c>
      <c r="BO2" s="90" t="s">
        <v>209</v>
      </c>
      <c r="BP2" s="90" t="s">
        <v>104</v>
      </c>
    </row>
    <row r="3" spans="1:68" ht="18.75" x14ac:dyDescent="0.3">
      <c r="A3" s="80"/>
      <c r="B3" s="42" t="s">
        <v>11</v>
      </c>
      <c r="C3" s="83" t="s">
        <v>2</v>
      </c>
      <c r="D3" s="83" t="s">
        <v>1</v>
      </c>
      <c r="E3" s="42" t="s">
        <v>3</v>
      </c>
      <c r="F3" s="82"/>
      <c r="G3" s="128" t="s">
        <v>238</v>
      </c>
      <c r="H3" s="128"/>
      <c r="I3" s="128"/>
      <c r="J3" s="128"/>
      <c r="K3" s="128"/>
      <c r="L3" s="128"/>
      <c r="M3" s="128"/>
      <c r="N3" s="40"/>
      <c r="O3" s="125" t="s">
        <v>238</v>
      </c>
      <c r="P3" s="126"/>
      <c r="Q3" s="126"/>
      <c r="R3" s="126"/>
      <c r="S3" s="126"/>
      <c r="T3" s="127"/>
      <c r="U3" s="90"/>
      <c r="W3" s="125" t="s">
        <v>241</v>
      </c>
      <c r="X3" s="126"/>
      <c r="Y3" s="126"/>
      <c r="Z3" s="126"/>
      <c r="AA3" s="126"/>
      <c r="AB3" s="127"/>
      <c r="AC3" s="90"/>
      <c r="AE3" s="128" t="s">
        <v>241</v>
      </c>
      <c r="AF3" s="128"/>
      <c r="AG3" s="128"/>
      <c r="AH3" s="128"/>
      <c r="AI3" s="128"/>
      <c r="AJ3" s="128"/>
      <c r="AK3" s="128"/>
      <c r="AM3" s="108"/>
      <c r="AN3" s="108"/>
      <c r="AO3" s="108"/>
      <c r="AP3" s="108"/>
      <c r="AQ3" s="108"/>
      <c r="AR3" s="108"/>
      <c r="AS3" s="108"/>
      <c r="AT3" s="108"/>
      <c r="AV3" s="108"/>
      <c r="AW3" s="108"/>
      <c r="AX3" s="108"/>
      <c r="AY3" s="108"/>
      <c r="AZ3" s="108"/>
      <c r="BA3" s="108"/>
      <c r="BB3" s="108"/>
      <c r="BH3" s="90">
        <v>1</v>
      </c>
      <c r="BI3" s="90">
        <v>8</v>
      </c>
      <c r="BJ3" s="41" t="s">
        <v>22</v>
      </c>
      <c r="BK3" s="41" t="s">
        <v>203</v>
      </c>
      <c r="BL3" s="90" t="s">
        <v>99</v>
      </c>
      <c r="BM3" s="42">
        <v>21</v>
      </c>
      <c r="BN3" s="42">
        <v>34</v>
      </c>
      <c r="BO3" s="42">
        <v>34</v>
      </c>
      <c r="BP3" s="42">
        <f t="shared" ref="BP3:BP12" si="0">SUM(BM3:BO3)</f>
        <v>89</v>
      </c>
    </row>
    <row r="4" spans="1:68" ht="18.75" x14ac:dyDescent="0.3">
      <c r="A4" s="90">
        <v>1</v>
      </c>
      <c r="B4" s="50">
        <v>1</v>
      </c>
      <c r="C4" s="119" t="s">
        <v>46</v>
      </c>
      <c r="D4" s="119" t="s">
        <v>198</v>
      </c>
      <c r="E4" s="90" t="s">
        <v>19</v>
      </c>
      <c r="F4" s="82"/>
      <c r="G4" s="80"/>
      <c r="H4" s="90" t="s">
        <v>12</v>
      </c>
      <c r="I4" s="43" t="s">
        <v>2</v>
      </c>
      <c r="J4" s="43" t="s">
        <v>1</v>
      </c>
      <c r="K4" s="90" t="s">
        <v>3</v>
      </c>
      <c r="L4" s="90" t="s">
        <v>13</v>
      </c>
      <c r="M4" s="90" t="s">
        <v>59</v>
      </c>
      <c r="N4" s="40"/>
      <c r="O4" s="80"/>
      <c r="P4" s="90" t="s">
        <v>12</v>
      </c>
      <c r="Q4" s="43" t="s">
        <v>2</v>
      </c>
      <c r="R4" s="43" t="s">
        <v>1</v>
      </c>
      <c r="S4" s="90" t="s">
        <v>3</v>
      </c>
      <c r="T4" s="90" t="s">
        <v>13</v>
      </c>
      <c r="U4" s="90"/>
      <c r="W4" s="80"/>
      <c r="X4" s="90" t="s">
        <v>12</v>
      </c>
      <c r="Y4" s="43" t="s">
        <v>2</v>
      </c>
      <c r="Z4" s="43" t="s">
        <v>1</v>
      </c>
      <c r="AA4" s="90" t="s">
        <v>3</v>
      </c>
      <c r="AB4" s="90" t="s">
        <v>13</v>
      </c>
      <c r="AC4" s="90"/>
      <c r="AE4" s="80"/>
      <c r="AF4" s="90" t="s">
        <v>12</v>
      </c>
      <c r="AG4" s="41" t="s">
        <v>2</v>
      </c>
      <c r="AH4" s="41" t="s">
        <v>1</v>
      </c>
      <c r="AI4" s="90" t="s">
        <v>3</v>
      </c>
      <c r="AJ4" s="90" t="s">
        <v>13</v>
      </c>
      <c r="AK4" s="90" t="s">
        <v>20</v>
      </c>
      <c r="AM4" s="108"/>
      <c r="AN4" s="108"/>
      <c r="AO4" s="108"/>
      <c r="AP4" s="108"/>
      <c r="AQ4" s="108"/>
      <c r="AR4" s="108"/>
      <c r="AS4" s="108"/>
      <c r="AT4" s="108"/>
      <c r="AV4" s="108"/>
      <c r="AW4" s="108"/>
      <c r="AX4" s="108"/>
      <c r="AY4" s="108"/>
      <c r="AZ4" s="108"/>
      <c r="BA4" s="108"/>
      <c r="BB4" s="108"/>
      <c r="BH4" s="90">
        <v>2</v>
      </c>
      <c r="BI4" s="90">
        <v>6</v>
      </c>
      <c r="BJ4" s="41" t="s">
        <v>42</v>
      </c>
      <c r="BK4" s="41" t="s">
        <v>194</v>
      </c>
      <c r="BL4" s="90" t="s">
        <v>19</v>
      </c>
      <c r="BM4" s="42">
        <v>34</v>
      </c>
      <c r="BN4" s="42">
        <v>21</v>
      </c>
      <c r="BO4" s="42">
        <v>8</v>
      </c>
      <c r="BP4" s="42">
        <f t="shared" si="0"/>
        <v>63</v>
      </c>
    </row>
    <row r="5" spans="1:68" ht="18.75" x14ac:dyDescent="0.3">
      <c r="A5" s="90">
        <v>2</v>
      </c>
      <c r="B5" s="54">
        <v>2</v>
      </c>
      <c r="C5" s="119" t="s">
        <v>93</v>
      </c>
      <c r="D5" s="119" t="s">
        <v>202</v>
      </c>
      <c r="E5" s="90" t="s">
        <v>236</v>
      </c>
      <c r="F5" s="82"/>
      <c r="G5" s="90">
        <v>1</v>
      </c>
      <c r="H5" s="90">
        <f>B12</f>
        <v>53</v>
      </c>
      <c r="I5" s="43" t="str">
        <f t="shared" ref="I5:K5" si="1">C12</f>
        <v>Kristaps</v>
      </c>
      <c r="J5" s="43" t="str">
        <f t="shared" si="1"/>
        <v>Cielavs</v>
      </c>
      <c r="K5" s="90" t="str">
        <f t="shared" si="1"/>
        <v>SPARS</v>
      </c>
      <c r="L5" s="46">
        <v>1.7662037037037039E-3</v>
      </c>
      <c r="M5" s="85">
        <v>5</v>
      </c>
      <c r="N5" s="86"/>
      <c r="O5" s="90">
        <v>1</v>
      </c>
      <c r="P5" s="90">
        <v>8</v>
      </c>
      <c r="Q5" s="41" t="s">
        <v>22</v>
      </c>
      <c r="R5" s="41" t="s">
        <v>203</v>
      </c>
      <c r="S5" s="90" t="s">
        <v>99</v>
      </c>
      <c r="T5" s="46">
        <v>1.6944444444444444E-3</v>
      </c>
      <c r="U5" s="46" t="s">
        <v>101</v>
      </c>
      <c r="W5" s="90">
        <v>1</v>
      </c>
      <c r="X5" s="90">
        <f>P5</f>
        <v>8</v>
      </c>
      <c r="Y5" s="43" t="str">
        <f t="shared" ref="Y5:AA7" si="2">Q5</f>
        <v>Roberts</v>
      </c>
      <c r="Z5" s="43" t="str">
        <f t="shared" si="2"/>
        <v>Zveijnieks</v>
      </c>
      <c r="AA5" s="90" t="str">
        <f t="shared" si="2"/>
        <v>SPARS</v>
      </c>
      <c r="AB5" s="46">
        <v>1.8333333333333335E-3</v>
      </c>
      <c r="AC5" s="107">
        <v>2</v>
      </c>
      <c r="AE5" s="90">
        <v>1</v>
      </c>
      <c r="AF5" s="90">
        <v>6</v>
      </c>
      <c r="AG5" s="41" t="s">
        <v>42</v>
      </c>
      <c r="AH5" s="41" t="s">
        <v>194</v>
      </c>
      <c r="AI5" s="90" t="s">
        <v>19</v>
      </c>
      <c r="AJ5" s="46">
        <v>1.7696759259259261E-3</v>
      </c>
      <c r="AK5" s="42">
        <v>34</v>
      </c>
      <c r="AV5" s="108"/>
      <c r="AW5" s="108"/>
      <c r="BH5" s="90">
        <v>3</v>
      </c>
      <c r="BI5" s="90">
        <v>4</v>
      </c>
      <c r="BJ5" s="41" t="s">
        <v>27</v>
      </c>
      <c r="BK5" s="41" t="s">
        <v>86</v>
      </c>
      <c r="BL5" s="90" t="s">
        <v>99</v>
      </c>
      <c r="BM5" s="42">
        <v>8</v>
      </c>
      <c r="BN5" s="42">
        <v>13</v>
      </c>
      <c r="BO5" s="42">
        <v>21</v>
      </c>
      <c r="BP5" s="42">
        <f t="shared" si="0"/>
        <v>42</v>
      </c>
    </row>
    <row r="6" spans="1:68" ht="18.75" x14ac:dyDescent="0.3">
      <c r="A6" s="90">
        <v>3</v>
      </c>
      <c r="B6" s="50">
        <v>3</v>
      </c>
      <c r="C6" s="119" t="s">
        <v>200</v>
      </c>
      <c r="D6" s="119" t="s">
        <v>201</v>
      </c>
      <c r="E6" s="90" t="s">
        <v>19</v>
      </c>
      <c r="F6" s="82"/>
      <c r="G6" s="90">
        <v>2</v>
      </c>
      <c r="H6" s="90">
        <f>B10</f>
        <v>7</v>
      </c>
      <c r="I6" s="43" t="str">
        <f t="shared" ref="I6:K6" si="3">C10</f>
        <v>Roberts</v>
      </c>
      <c r="J6" s="43" t="str">
        <f t="shared" si="3"/>
        <v>Krūzbergs</v>
      </c>
      <c r="K6" s="90" t="str">
        <f t="shared" si="3"/>
        <v>SPARS</v>
      </c>
      <c r="L6" s="46">
        <v>1.7025462962962964E-3</v>
      </c>
      <c r="M6" s="85">
        <v>2</v>
      </c>
      <c r="N6" s="86"/>
      <c r="O6" s="90">
        <v>2</v>
      </c>
      <c r="P6" s="90">
        <v>7</v>
      </c>
      <c r="Q6" s="41" t="s">
        <v>22</v>
      </c>
      <c r="R6" s="41" t="s">
        <v>86</v>
      </c>
      <c r="S6" s="90" t="s">
        <v>99</v>
      </c>
      <c r="T6" s="46">
        <v>1.7025462962962964E-3</v>
      </c>
      <c r="U6" s="46" t="s">
        <v>101</v>
      </c>
      <c r="W6" s="90">
        <v>2</v>
      </c>
      <c r="X6" s="90">
        <f t="shared" ref="X6:X7" si="4">P6</f>
        <v>7</v>
      </c>
      <c r="Y6" s="43" t="str">
        <f t="shared" si="2"/>
        <v>Roberts</v>
      </c>
      <c r="Z6" s="43" t="str">
        <f t="shared" si="2"/>
        <v>Krūzbergs</v>
      </c>
      <c r="AA6" s="90" t="str">
        <f t="shared" si="2"/>
        <v>SPARS</v>
      </c>
      <c r="AB6" s="46">
        <v>1.8854166666666665E-3</v>
      </c>
      <c r="AC6" s="107">
        <v>5</v>
      </c>
      <c r="AE6" s="90">
        <v>2</v>
      </c>
      <c r="AF6" s="90">
        <v>8</v>
      </c>
      <c r="AG6" s="41" t="s">
        <v>22</v>
      </c>
      <c r="AH6" s="41" t="s">
        <v>203</v>
      </c>
      <c r="AI6" s="90" t="s">
        <v>99</v>
      </c>
      <c r="AJ6" s="46">
        <v>1.8333333333333335E-3</v>
      </c>
      <c r="AK6" s="42">
        <v>21</v>
      </c>
      <c r="AV6" s="108"/>
      <c r="AW6" s="108"/>
      <c r="BH6" s="90">
        <v>4</v>
      </c>
      <c r="BI6" s="90">
        <v>7</v>
      </c>
      <c r="BJ6" s="41" t="s">
        <v>22</v>
      </c>
      <c r="BK6" s="41" t="s">
        <v>86</v>
      </c>
      <c r="BL6" s="90" t="s">
        <v>99</v>
      </c>
      <c r="BM6" s="42">
        <v>5</v>
      </c>
      <c r="BN6" s="42">
        <v>8</v>
      </c>
      <c r="BO6" s="42">
        <v>13</v>
      </c>
      <c r="BP6" s="42">
        <f t="shared" si="0"/>
        <v>26</v>
      </c>
    </row>
    <row r="7" spans="1:68" ht="18.75" x14ac:dyDescent="0.3">
      <c r="A7" s="90">
        <v>4</v>
      </c>
      <c r="B7" s="50">
        <v>4</v>
      </c>
      <c r="C7" s="73" t="s">
        <v>27</v>
      </c>
      <c r="D7" s="73" t="s">
        <v>86</v>
      </c>
      <c r="E7" s="90" t="s">
        <v>99</v>
      </c>
      <c r="F7" s="82"/>
      <c r="G7" s="90">
        <v>3</v>
      </c>
      <c r="H7" s="90">
        <f>B5</f>
        <v>2</v>
      </c>
      <c r="I7" s="43" t="str">
        <f t="shared" ref="I7:K7" si="5">C5</f>
        <v>Tomass</v>
      </c>
      <c r="J7" s="43" t="str">
        <f t="shared" si="5"/>
        <v>Bakēvics</v>
      </c>
      <c r="K7" s="90" t="str">
        <f t="shared" si="5"/>
        <v>SPARS-KSS</v>
      </c>
      <c r="L7" s="46">
        <v>1.7303240740740742E-3</v>
      </c>
      <c r="M7" s="85">
        <v>3</v>
      </c>
      <c r="N7" s="86"/>
      <c r="O7" s="90">
        <v>3</v>
      </c>
      <c r="P7" s="90">
        <v>2</v>
      </c>
      <c r="Q7" s="41" t="s">
        <v>93</v>
      </c>
      <c r="R7" s="41" t="s">
        <v>202</v>
      </c>
      <c r="S7" s="90" t="s">
        <v>236</v>
      </c>
      <c r="T7" s="46">
        <v>1.7303240740740742E-3</v>
      </c>
      <c r="U7" s="46" t="s">
        <v>101</v>
      </c>
      <c r="W7" s="90">
        <v>3</v>
      </c>
      <c r="X7" s="90">
        <f t="shared" si="4"/>
        <v>2</v>
      </c>
      <c r="Y7" s="43" t="str">
        <f t="shared" si="2"/>
        <v>Tomass</v>
      </c>
      <c r="Z7" s="43" t="str">
        <f t="shared" si="2"/>
        <v>Bakēvics</v>
      </c>
      <c r="AA7" s="90" t="str">
        <f t="shared" si="2"/>
        <v>SPARS-KSS</v>
      </c>
      <c r="AB7" s="46">
        <v>1.9189814814814814E-3</v>
      </c>
      <c r="AC7" s="107">
        <v>6</v>
      </c>
      <c r="AE7" s="90">
        <v>3</v>
      </c>
      <c r="AF7" s="90">
        <v>5</v>
      </c>
      <c r="AG7" s="41" t="s">
        <v>199</v>
      </c>
      <c r="AH7" s="41" t="s">
        <v>21</v>
      </c>
      <c r="AI7" s="90" t="s">
        <v>19</v>
      </c>
      <c r="AJ7" s="46">
        <v>1.8391203703703703E-3</v>
      </c>
      <c r="AK7" s="42">
        <v>13</v>
      </c>
      <c r="AV7" s="108"/>
      <c r="AW7" s="108"/>
      <c r="BH7" s="90">
        <v>5</v>
      </c>
      <c r="BI7" s="90">
        <v>5</v>
      </c>
      <c r="BJ7" s="41" t="s">
        <v>199</v>
      </c>
      <c r="BK7" s="41" t="s">
        <v>21</v>
      </c>
      <c r="BL7" s="90" t="s">
        <v>19</v>
      </c>
      <c r="BM7" s="88">
        <v>13</v>
      </c>
      <c r="BN7" s="42"/>
      <c r="BO7" s="42"/>
      <c r="BP7" s="42">
        <f t="shared" si="0"/>
        <v>13</v>
      </c>
    </row>
    <row r="8" spans="1:68" ht="18.75" x14ac:dyDescent="0.3">
      <c r="A8" s="90">
        <v>5</v>
      </c>
      <c r="B8" s="54">
        <v>5</v>
      </c>
      <c r="C8" s="45" t="s">
        <v>199</v>
      </c>
      <c r="D8" s="45" t="s">
        <v>21</v>
      </c>
      <c r="E8" s="90" t="s">
        <v>19</v>
      </c>
      <c r="F8" s="82"/>
      <c r="G8" s="90">
        <v>4</v>
      </c>
      <c r="H8" s="90">
        <f>B11</f>
        <v>8</v>
      </c>
      <c r="I8" s="43" t="str">
        <f t="shared" ref="I8:K8" si="6">C11</f>
        <v>Roberts</v>
      </c>
      <c r="J8" s="43" t="str">
        <f t="shared" si="6"/>
        <v>Zveijnieks</v>
      </c>
      <c r="K8" s="90" t="str">
        <f t="shared" si="6"/>
        <v>SPARS</v>
      </c>
      <c r="L8" s="46">
        <v>1.6944444444444444E-3</v>
      </c>
      <c r="M8" s="85">
        <v>1</v>
      </c>
      <c r="N8" s="86"/>
      <c r="O8" s="90">
        <v>4</v>
      </c>
      <c r="P8" s="90">
        <v>3</v>
      </c>
      <c r="Q8" s="41" t="s">
        <v>200</v>
      </c>
      <c r="R8" s="41" t="s">
        <v>201</v>
      </c>
      <c r="S8" s="90" t="s">
        <v>19</v>
      </c>
      <c r="T8" s="46">
        <v>1.7337962962962964E-3</v>
      </c>
      <c r="U8" s="85" t="s">
        <v>102</v>
      </c>
      <c r="W8" s="90">
        <v>4</v>
      </c>
      <c r="X8" s="90">
        <f>P13</f>
        <v>5</v>
      </c>
      <c r="Y8" s="43" t="str">
        <f t="shared" ref="Y8:AA10" si="7">Q13</f>
        <v>Reinis</v>
      </c>
      <c r="Z8" s="43" t="str">
        <f t="shared" si="7"/>
        <v>Bērziņš</v>
      </c>
      <c r="AA8" s="90" t="str">
        <f t="shared" si="7"/>
        <v>KSS</v>
      </c>
      <c r="AB8" s="46">
        <v>1.8391203703703703E-3</v>
      </c>
      <c r="AC8" s="107">
        <v>3</v>
      </c>
      <c r="AE8" s="90">
        <v>4</v>
      </c>
      <c r="AF8" s="90">
        <v>4</v>
      </c>
      <c r="AG8" s="41" t="s">
        <v>27</v>
      </c>
      <c r="AH8" s="41" t="s">
        <v>86</v>
      </c>
      <c r="AI8" s="90" t="s">
        <v>99</v>
      </c>
      <c r="AJ8" s="46">
        <v>1.8726851851851853E-3</v>
      </c>
      <c r="AK8" s="42">
        <v>8</v>
      </c>
      <c r="AV8" s="108"/>
      <c r="AW8" s="108"/>
      <c r="BH8" s="90">
        <v>6</v>
      </c>
      <c r="BI8" s="90">
        <v>3</v>
      </c>
      <c r="BJ8" s="41" t="s">
        <v>200</v>
      </c>
      <c r="BK8" s="41" t="s">
        <v>201</v>
      </c>
      <c r="BL8" s="90" t="s">
        <v>19</v>
      </c>
      <c r="BM8" s="42">
        <v>2</v>
      </c>
      <c r="BN8" s="42">
        <v>3</v>
      </c>
      <c r="BO8" s="42">
        <v>5</v>
      </c>
      <c r="BP8" s="42">
        <f t="shared" si="0"/>
        <v>10</v>
      </c>
    </row>
    <row r="9" spans="1:68" ht="18.75" x14ac:dyDescent="0.3">
      <c r="A9" s="90">
        <v>6</v>
      </c>
      <c r="B9" s="54">
        <v>6</v>
      </c>
      <c r="C9" s="45" t="s">
        <v>42</v>
      </c>
      <c r="D9" s="45" t="s">
        <v>194</v>
      </c>
      <c r="E9" s="90" t="s">
        <v>19</v>
      </c>
      <c r="F9" s="82"/>
      <c r="G9" s="90">
        <v>5</v>
      </c>
      <c r="H9" s="90">
        <f>B6</f>
        <v>3</v>
      </c>
      <c r="I9" s="43" t="str">
        <f t="shared" ref="I9:K9" si="8">C6</f>
        <v>Endijs</v>
      </c>
      <c r="J9" s="43" t="str">
        <f t="shared" si="8"/>
        <v>Vīgants</v>
      </c>
      <c r="K9" s="90" t="str">
        <f t="shared" si="8"/>
        <v>KSS</v>
      </c>
      <c r="L9" s="46">
        <v>1.7337962962962964E-3</v>
      </c>
      <c r="M9" s="85">
        <v>4</v>
      </c>
      <c r="O9" s="90">
        <v>5</v>
      </c>
      <c r="P9" s="90">
        <v>53</v>
      </c>
      <c r="Q9" s="41" t="s">
        <v>187</v>
      </c>
      <c r="R9" s="41" t="s">
        <v>188</v>
      </c>
      <c r="S9" s="90" t="s">
        <v>99</v>
      </c>
      <c r="T9" s="46">
        <v>1.7662037037037039E-3</v>
      </c>
      <c r="U9" s="85" t="s">
        <v>102</v>
      </c>
      <c r="W9" s="90">
        <v>5</v>
      </c>
      <c r="X9" s="90">
        <f t="shared" ref="X9:X10" si="9">P14</f>
        <v>4</v>
      </c>
      <c r="Y9" s="43" t="str">
        <f t="shared" si="7"/>
        <v>Kārlis</v>
      </c>
      <c r="Z9" s="43" t="str">
        <f t="shared" si="7"/>
        <v>Krūzbergs</v>
      </c>
      <c r="AA9" s="90" t="str">
        <f t="shared" si="7"/>
        <v>SPARS</v>
      </c>
      <c r="AB9" s="46">
        <v>1.8726851851851853E-3</v>
      </c>
      <c r="AC9" s="107">
        <v>4</v>
      </c>
      <c r="AE9" s="90">
        <v>5</v>
      </c>
      <c r="AF9" s="90">
        <v>7</v>
      </c>
      <c r="AG9" s="41" t="s">
        <v>22</v>
      </c>
      <c r="AH9" s="41" t="s">
        <v>86</v>
      </c>
      <c r="AI9" s="90" t="s">
        <v>99</v>
      </c>
      <c r="AJ9" s="46">
        <v>1.8854166666666665E-3</v>
      </c>
      <c r="AK9" s="42">
        <v>5</v>
      </c>
      <c r="AV9" s="108"/>
      <c r="AW9" s="108"/>
      <c r="BH9" s="90">
        <v>7</v>
      </c>
      <c r="BI9" s="90">
        <v>2</v>
      </c>
      <c r="BJ9" s="41" t="s">
        <v>93</v>
      </c>
      <c r="BK9" s="41" t="s">
        <v>202</v>
      </c>
      <c r="BL9" s="90" t="s">
        <v>236</v>
      </c>
      <c r="BM9" s="42">
        <v>3</v>
      </c>
      <c r="BN9" s="42">
        <v>2</v>
      </c>
      <c r="BO9" s="42">
        <v>3</v>
      </c>
      <c r="BP9" s="42">
        <f t="shared" si="0"/>
        <v>8</v>
      </c>
    </row>
    <row r="10" spans="1:68" ht="18.75" x14ac:dyDescent="0.3">
      <c r="A10" s="90">
        <v>7</v>
      </c>
      <c r="B10" s="50">
        <v>7</v>
      </c>
      <c r="C10" s="45" t="s">
        <v>22</v>
      </c>
      <c r="D10" s="45" t="s">
        <v>86</v>
      </c>
      <c r="E10" s="90" t="s">
        <v>99</v>
      </c>
      <c r="F10" s="82"/>
      <c r="N10" s="40"/>
      <c r="Q10" s="89"/>
      <c r="R10" s="89"/>
      <c r="T10" s="84"/>
      <c r="W10" s="90">
        <v>6</v>
      </c>
      <c r="X10" s="90">
        <f t="shared" si="9"/>
        <v>6</v>
      </c>
      <c r="Y10" s="43" t="str">
        <f t="shared" si="7"/>
        <v>Jēkabs</v>
      </c>
      <c r="Z10" s="43" t="str">
        <f t="shared" si="7"/>
        <v>Saulītis</v>
      </c>
      <c r="AA10" s="90" t="str">
        <f t="shared" si="7"/>
        <v>KSS</v>
      </c>
      <c r="AB10" s="46">
        <v>1.7696759259259261E-3</v>
      </c>
      <c r="AC10" s="107">
        <v>1</v>
      </c>
      <c r="AE10" s="90">
        <v>6</v>
      </c>
      <c r="AF10" s="90">
        <v>2</v>
      </c>
      <c r="AG10" s="41" t="s">
        <v>93</v>
      </c>
      <c r="AH10" s="41" t="s">
        <v>202</v>
      </c>
      <c r="AI10" s="90" t="s">
        <v>236</v>
      </c>
      <c r="AJ10" s="46">
        <v>1.9189814814814814E-3</v>
      </c>
      <c r="AK10" s="42">
        <v>3</v>
      </c>
      <c r="AV10" s="108"/>
      <c r="AW10" s="108"/>
      <c r="BH10" s="90">
        <v>8</v>
      </c>
      <c r="BI10" s="90">
        <v>53</v>
      </c>
      <c r="BJ10" s="41" t="s">
        <v>187</v>
      </c>
      <c r="BK10" s="41" t="s">
        <v>188</v>
      </c>
      <c r="BL10" s="90" t="s">
        <v>99</v>
      </c>
      <c r="BM10" s="42">
        <v>1</v>
      </c>
      <c r="BN10" s="42">
        <v>5</v>
      </c>
      <c r="BO10" s="42"/>
      <c r="BP10" s="42">
        <f t="shared" si="0"/>
        <v>6</v>
      </c>
    </row>
    <row r="11" spans="1:68" ht="18.75" x14ac:dyDescent="0.3">
      <c r="A11" s="90">
        <v>8</v>
      </c>
      <c r="B11" s="54">
        <v>8</v>
      </c>
      <c r="C11" s="45" t="s">
        <v>22</v>
      </c>
      <c r="D11" s="45" t="s">
        <v>203</v>
      </c>
      <c r="E11" s="90" t="s">
        <v>99</v>
      </c>
      <c r="F11" s="82"/>
      <c r="N11" s="40"/>
      <c r="Q11" s="89"/>
      <c r="R11" s="89"/>
      <c r="T11" s="84"/>
      <c r="AV11" s="108"/>
      <c r="AW11" s="108"/>
      <c r="BH11" s="90">
        <v>9</v>
      </c>
      <c r="BI11" s="90">
        <v>1</v>
      </c>
      <c r="BJ11" s="41" t="s">
        <v>46</v>
      </c>
      <c r="BK11" s="41" t="s">
        <v>198</v>
      </c>
      <c r="BL11" s="90" t="s">
        <v>19</v>
      </c>
      <c r="BM11" s="42"/>
      <c r="BN11" s="42"/>
      <c r="BO11" s="42">
        <v>2</v>
      </c>
      <c r="BP11" s="42">
        <f t="shared" si="0"/>
        <v>2</v>
      </c>
    </row>
    <row r="12" spans="1:68" ht="18.75" x14ac:dyDescent="0.3">
      <c r="A12" s="90">
        <v>9</v>
      </c>
      <c r="B12" s="50">
        <v>53</v>
      </c>
      <c r="C12" s="45" t="s">
        <v>187</v>
      </c>
      <c r="D12" s="45" t="s">
        <v>188</v>
      </c>
      <c r="E12" s="90" t="s">
        <v>99</v>
      </c>
      <c r="F12" s="82"/>
      <c r="G12" s="80"/>
      <c r="H12" s="90" t="s">
        <v>12</v>
      </c>
      <c r="I12" s="43" t="s">
        <v>2</v>
      </c>
      <c r="J12" s="43" t="s">
        <v>1</v>
      </c>
      <c r="K12" s="90" t="s">
        <v>3</v>
      </c>
      <c r="L12" s="90" t="s">
        <v>13</v>
      </c>
      <c r="M12" s="90" t="s">
        <v>59</v>
      </c>
      <c r="N12" s="40"/>
      <c r="O12" s="80"/>
      <c r="P12" s="90" t="s">
        <v>12</v>
      </c>
      <c r="Q12" s="41" t="s">
        <v>2</v>
      </c>
      <c r="R12" s="41" t="s">
        <v>1</v>
      </c>
      <c r="S12" s="90" t="s">
        <v>3</v>
      </c>
      <c r="T12" s="90" t="s">
        <v>13</v>
      </c>
      <c r="U12" s="90"/>
      <c r="W12" s="128" t="s">
        <v>242</v>
      </c>
      <c r="X12" s="128"/>
      <c r="Y12" s="128"/>
      <c r="Z12" s="128"/>
      <c r="AA12" s="128"/>
      <c r="AB12" s="128"/>
      <c r="AC12" s="128"/>
      <c r="AE12" s="128" t="s">
        <v>242</v>
      </c>
      <c r="AF12" s="128"/>
      <c r="AG12" s="128"/>
      <c r="AH12" s="128"/>
      <c r="AI12" s="128"/>
      <c r="AJ12" s="128"/>
      <c r="AK12" s="128"/>
      <c r="AV12" s="108"/>
      <c r="AW12" s="108"/>
      <c r="BH12" s="90">
        <v>10</v>
      </c>
      <c r="BI12" s="90">
        <v>55</v>
      </c>
      <c r="BJ12" s="41" t="s">
        <v>22</v>
      </c>
      <c r="BK12" s="41" t="s">
        <v>193</v>
      </c>
      <c r="BL12" s="90" t="s">
        <v>99</v>
      </c>
      <c r="BM12" s="42"/>
      <c r="BN12" s="42"/>
      <c r="BO12" s="42"/>
      <c r="BP12" s="42">
        <f t="shared" si="0"/>
        <v>0</v>
      </c>
    </row>
    <row r="13" spans="1:68" ht="18.75" x14ac:dyDescent="0.3">
      <c r="A13" s="90">
        <v>10</v>
      </c>
      <c r="B13" s="54">
        <v>54</v>
      </c>
      <c r="C13" s="45" t="s">
        <v>190</v>
      </c>
      <c r="D13" s="45" t="s">
        <v>191</v>
      </c>
      <c r="E13" s="90" t="s">
        <v>99</v>
      </c>
      <c r="F13" s="82"/>
      <c r="G13" s="90">
        <v>1</v>
      </c>
      <c r="H13" s="90">
        <f>B14</f>
        <v>55</v>
      </c>
      <c r="I13" s="43" t="str">
        <f t="shared" ref="I13:K13" si="10">C14</f>
        <v>Roberts</v>
      </c>
      <c r="J13" s="43" t="str">
        <f t="shared" si="10"/>
        <v>Petrovičs</v>
      </c>
      <c r="K13" s="90" t="str">
        <f t="shared" si="10"/>
        <v>SPARS</v>
      </c>
      <c r="L13" s="46">
        <v>2.1296296296296298E-3</v>
      </c>
      <c r="M13" s="90">
        <v>5</v>
      </c>
      <c r="N13" s="40"/>
      <c r="O13" s="90">
        <v>1</v>
      </c>
      <c r="P13" s="90">
        <v>5</v>
      </c>
      <c r="Q13" s="41" t="s">
        <v>199</v>
      </c>
      <c r="R13" s="41" t="s">
        <v>21</v>
      </c>
      <c r="S13" s="90" t="s">
        <v>19</v>
      </c>
      <c r="T13" s="46">
        <v>1.9421296296296298E-3</v>
      </c>
      <c r="U13" s="90" t="s">
        <v>101</v>
      </c>
      <c r="W13" s="80"/>
      <c r="X13" s="90" t="s">
        <v>12</v>
      </c>
      <c r="Y13" s="43" t="s">
        <v>2</v>
      </c>
      <c r="Z13" s="43" t="s">
        <v>1</v>
      </c>
      <c r="AA13" s="90" t="s">
        <v>3</v>
      </c>
      <c r="AB13" s="90" t="s">
        <v>13</v>
      </c>
      <c r="AC13" s="90"/>
      <c r="AE13" s="80"/>
      <c r="AF13" s="90" t="s">
        <v>12</v>
      </c>
      <c r="AG13" s="41" t="s">
        <v>2</v>
      </c>
      <c r="AH13" s="41" t="s">
        <v>1</v>
      </c>
      <c r="AI13" s="90" t="s">
        <v>3</v>
      </c>
      <c r="AJ13" s="90" t="s">
        <v>13</v>
      </c>
      <c r="AK13" s="90" t="s">
        <v>20</v>
      </c>
      <c r="AV13" s="108"/>
      <c r="AW13" s="108"/>
    </row>
    <row r="14" spans="1:68" ht="18.75" x14ac:dyDescent="0.3">
      <c r="A14" s="90">
        <v>11</v>
      </c>
      <c r="B14" s="54">
        <v>55</v>
      </c>
      <c r="C14" s="45" t="s">
        <v>22</v>
      </c>
      <c r="D14" s="45" t="s">
        <v>193</v>
      </c>
      <c r="E14" s="90" t="s">
        <v>99</v>
      </c>
      <c r="F14" s="82"/>
      <c r="G14" s="90">
        <v>2</v>
      </c>
      <c r="H14" s="90">
        <f>B7</f>
        <v>4</v>
      </c>
      <c r="I14" s="43" t="str">
        <f t="shared" ref="I14:K14" si="11">C7</f>
        <v>Kārlis</v>
      </c>
      <c r="J14" s="43" t="str">
        <f t="shared" si="11"/>
        <v>Krūzbergs</v>
      </c>
      <c r="K14" s="90" t="str">
        <f t="shared" si="11"/>
        <v>SPARS</v>
      </c>
      <c r="L14" s="46">
        <v>1.9444444444444442E-3</v>
      </c>
      <c r="M14" s="90">
        <v>2</v>
      </c>
      <c r="N14" s="40"/>
      <c r="O14" s="90">
        <v>2</v>
      </c>
      <c r="P14" s="90">
        <v>4</v>
      </c>
      <c r="Q14" s="41" t="s">
        <v>27</v>
      </c>
      <c r="R14" s="41" t="s">
        <v>86</v>
      </c>
      <c r="S14" s="90" t="s">
        <v>99</v>
      </c>
      <c r="T14" s="46">
        <v>1.9444444444444442E-3</v>
      </c>
      <c r="U14" s="90" t="s">
        <v>101</v>
      </c>
      <c r="W14" s="90">
        <v>1</v>
      </c>
      <c r="X14" s="90">
        <f>P8</f>
        <v>3</v>
      </c>
      <c r="Y14" s="43" t="str">
        <f t="shared" ref="Y14:AA14" si="12">Q8</f>
        <v>Endijs</v>
      </c>
      <c r="Z14" s="43" t="str">
        <f t="shared" si="12"/>
        <v>Vīgants</v>
      </c>
      <c r="AA14" s="90" t="str">
        <f t="shared" si="12"/>
        <v>KSS</v>
      </c>
      <c r="AB14" s="46">
        <v>1.7986111111111111E-3</v>
      </c>
      <c r="AC14" s="90">
        <v>1</v>
      </c>
      <c r="AE14" s="90">
        <v>1</v>
      </c>
      <c r="AF14" s="90">
        <v>3</v>
      </c>
      <c r="AG14" s="41" t="s">
        <v>200</v>
      </c>
      <c r="AH14" s="41" t="s">
        <v>201</v>
      </c>
      <c r="AI14" s="90" t="s">
        <v>19</v>
      </c>
      <c r="AJ14" s="46">
        <v>1.7986111111111111E-3</v>
      </c>
      <c r="AK14" s="90">
        <v>2</v>
      </c>
      <c r="AV14" s="108"/>
      <c r="AW14" s="108"/>
      <c r="BH14" s="125" t="s">
        <v>312</v>
      </c>
      <c r="BI14" s="126"/>
      <c r="BJ14" s="126"/>
      <c r="BK14" s="126"/>
      <c r="BL14" s="126"/>
      <c r="BM14" s="126"/>
      <c r="BN14" s="126"/>
      <c r="BO14" s="126"/>
      <c r="BP14" s="127"/>
    </row>
    <row r="15" spans="1:68" ht="18.75" x14ac:dyDescent="0.3">
      <c r="F15" s="82"/>
      <c r="G15" s="90">
        <v>3</v>
      </c>
      <c r="H15" s="90">
        <f>B9</f>
        <v>6</v>
      </c>
      <c r="I15" s="43" t="str">
        <f t="shared" ref="I15:J15" si="13">C9</f>
        <v>Jēkabs</v>
      </c>
      <c r="J15" s="43" t="str">
        <f t="shared" si="13"/>
        <v>Saulītis</v>
      </c>
      <c r="K15" s="90" t="str">
        <f t="shared" ref="K15" si="14">E6</f>
        <v>KSS</v>
      </c>
      <c r="L15" s="46">
        <v>1.9537037037037036E-3</v>
      </c>
      <c r="M15" s="90">
        <v>3</v>
      </c>
      <c r="O15" s="90">
        <v>3</v>
      </c>
      <c r="P15" s="90">
        <v>6</v>
      </c>
      <c r="Q15" s="41" t="s">
        <v>42</v>
      </c>
      <c r="R15" s="41" t="s">
        <v>194</v>
      </c>
      <c r="S15" s="90" t="s">
        <v>19</v>
      </c>
      <c r="T15" s="46">
        <v>1.9537037037037036E-3</v>
      </c>
      <c r="U15" s="90" t="s">
        <v>101</v>
      </c>
      <c r="W15" s="90">
        <v>2</v>
      </c>
      <c r="X15" s="90">
        <f>P9</f>
        <v>53</v>
      </c>
      <c r="Y15" s="43" t="str">
        <f t="shared" ref="Y15:AA15" si="15">Q9</f>
        <v>Kristaps</v>
      </c>
      <c r="Z15" s="43" t="str">
        <f t="shared" si="15"/>
        <v>Cielavs</v>
      </c>
      <c r="AA15" s="90" t="str">
        <f t="shared" si="15"/>
        <v>SPARS</v>
      </c>
      <c r="AB15" s="46">
        <v>1.8124999999999999E-3</v>
      </c>
      <c r="AC15" s="90">
        <v>2</v>
      </c>
      <c r="AE15" s="90">
        <v>2</v>
      </c>
      <c r="AF15" s="90">
        <v>53</v>
      </c>
      <c r="AG15" s="41" t="s">
        <v>187</v>
      </c>
      <c r="AH15" s="41" t="s">
        <v>188</v>
      </c>
      <c r="AI15" s="90" t="s">
        <v>99</v>
      </c>
      <c r="AJ15" s="46">
        <v>1.8124999999999999E-3</v>
      </c>
      <c r="AK15" s="90">
        <v>1</v>
      </c>
      <c r="AV15" s="108"/>
      <c r="AW15" s="108"/>
      <c r="BH15" s="81" t="s">
        <v>59</v>
      </c>
      <c r="BI15" s="90" t="s">
        <v>12</v>
      </c>
      <c r="BJ15" s="41" t="s">
        <v>2</v>
      </c>
      <c r="BK15" s="41" t="s">
        <v>1</v>
      </c>
      <c r="BL15" s="90" t="s">
        <v>3</v>
      </c>
      <c r="BM15" s="90" t="s">
        <v>210</v>
      </c>
      <c r="BN15" s="90" t="s">
        <v>103</v>
      </c>
      <c r="BO15" s="90" t="s">
        <v>209</v>
      </c>
      <c r="BP15" s="90" t="s">
        <v>104</v>
      </c>
    </row>
    <row r="16" spans="1:68" ht="18.75" x14ac:dyDescent="0.3">
      <c r="F16" s="82"/>
      <c r="G16" s="90">
        <v>4</v>
      </c>
      <c r="H16" s="90">
        <f>B8</f>
        <v>5</v>
      </c>
      <c r="I16" s="43" t="str">
        <f t="shared" ref="I16:K16" si="16">C8</f>
        <v>Reinis</v>
      </c>
      <c r="J16" s="43" t="str">
        <f t="shared" si="16"/>
        <v>Bērziņš</v>
      </c>
      <c r="K16" s="90" t="str">
        <f t="shared" si="16"/>
        <v>KSS</v>
      </c>
      <c r="L16" s="46">
        <v>1.9421296296296298E-3</v>
      </c>
      <c r="M16" s="90">
        <v>1</v>
      </c>
      <c r="N16" s="40"/>
      <c r="O16" s="90">
        <v>4</v>
      </c>
      <c r="P16" s="90">
        <v>1</v>
      </c>
      <c r="Q16" s="41" t="s">
        <v>46</v>
      </c>
      <c r="R16" s="41" t="s">
        <v>198</v>
      </c>
      <c r="S16" s="90" t="s">
        <v>19</v>
      </c>
      <c r="T16" s="46">
        <v>1.96412037037037E-3</v>
      </c>
      <c r="U16" s="90" t="s">
        <v>102</v>
      </c>
      <c r="W16" s="90">
        <v>3</v>
      </c>
      <c r="X16" s="90">
        <f>P16</f>
        <v>1</v>
      </c>
      <c r="Y16" s="43" t="str">
        <f t="shared" ref="Y16:AA17" si="17">Q16</f>
        <v>Normans</v>
      </c>
      <c r="Z16" s="43" t="str">
        <f t="shared" si="17"/>
        <v>Beikmanis</v>
      </c>
      <c r="AA16" s="90" t="str">
        <f t="shared" si="17"/>
        <v>KSS</v>
      </c>
      <c r="AB16" s="46">
        <v>1.8159722222222223E-3</v>
      </c>
      <c r="AC16" s="90">
        <v>3</v>
      </c>
      <c r="AE16" s="90">
        <v>3</v>
      </c>
      <c r="AF16" s="90">
        <v>1</v>
      </c>
      <c r="AG16" s="41" t="s">
        <v>46</v>
      </c>
      <c r="AH16" s="41" t="s">
        <v>198</v>
      </c>
      <c r="AI16" s="90" t="s">
        <v>19</v>
      </c>
      <c r="AJ16" s="46">
        <v>1.8159722222222223E-3</v>
      </c>
      <c r="AK16" s="90"/>
      <c r="AV16" s="108"/>
      <c r="AW16" s="108"/>
      <c r="BH16" s="90">
        <v>1</v>
      </c>
      <c r="BI16" s="90">
        <v>8</v>
      </c>
      <c r="BJ16" s="41" t="s">
        <v>22</v>
      </c>
      <c r="BK16" s="41" t="s">
        <v>203</v>
      </c>
      <c r="BL16" s="90" t="s">
        <v>99</v>
      </c>
      <c r="BM16" s="42">
        <v>21</v>
      </c>
      <c r="BN16" s="42">
        <v>34</v>
      </c>
      <c r="BO16" s="42">
        <v>34</v>
      </c>
      <c r="BP16" s="42">
        <f>SUM(BM16:BO16)</f>
        <v>89</v>
      </c>
    </row>
    <row r="17" spans="1:68" ht="19.5" customHeight="1" x14ac:dyDescent="0.25">
      <c r="G17" s="90">
        <v>5</v>
      </c>
      <c r="H17" s="90">
        <f>B4</f>
        <v>1</v>
      </c>
      <c r="I17" s="43" t="str">
        <f t="shared" ref="I17:K17" si="18">C4</f>
        <v>Normans</v>
      </c>
      <c r="J17" s="43" t="str">
        <f t="shared" si="18"/>
        <v>Beikmanis</v>
      </c>
      <c r="K17" s="90" t="str">
        <f t="shared" si="18"/>
        <v>KSS</v>
      </c>
      <c r="L17" s="46">
        <v>1.96412037037037E-3</v>
      </c>
      <c r="M17" s="90">
        <v>4</v>
      </c>
      <c r="N17" s="40"/>
      <c r="O17" s="90">
        <v>5</v>
      </c>
      <c r="P17" s="90">
        <v>55</v>
      </c>
      <c r="Q17" s="41" t="s">
        <v>22</v>
      </c>
      <c r="R17" s="41" t="s">
        <v>193</v>
      </c>
      <c r="S17" s="90" t="s">
        <v>99</v>
      </c>
      <c r="T17" s="46">
        <v>2.1296296296296298E-3</v>
      </c>
      <c r="U17" s="90" t="s">
        <v>102</v>
      </c>
      <c r="W17" s="90">
        <v>4</v>
      </c>
      <c r="X17" s="90">
        <f>P17</f>
        <v>55</v>
      </c>
      <c r="Y17" s="43" t="str">
        <f t="shared" si="17"/>
        <v>Roberts</v>
      </c>
      <c r="Z17" s="43" t="str">
        <f t="shared" si="17"/>
        <v>Petrovičs</v>
      </c>
      <c r="AA17" s="90" t="str">
        <f t="shared" si="17"/>
        <v>SPARS</v>
      </c>
      <c r="AB17" s="46">
        <v>1.9826388888888888E-3</v>
      </c>
      <c r="AC17" s="90">
        <v>4</v>
      </c>
      <c r="AE17" s="90">
        <v>4</v>
      </c>
      <c r="AF17" s="90">
        <v>55</v>
      </c>
      <c r="AG17" s="41" t="s">
        <v>22</v>
      </c>
      <c r="AH17" s="41" t="s">
        <v>193</v>
      </c>
      <c r="AI17" s="90" t="s">
        <v>99</v>
      </c>
      <c r="AJ17" s="46">
        <v>1.9826388888888888E-3</v>
      </c>
      <c r="AK17" s="90"/>
      <c r="AR17" s="104"/>
      <c r="BH17" s="90">
        <v>2</v>
      </c>
      <c r="BI17" s="90">
        <v>4</v>
      </c>
      <c r="BJ17" s="41" t="s">
        <v>27</v>
      </c>
      <c r="BK17" s="41" t="s">
        <v>86</v>
      </c>
      <c r="BL17" s="90" t="s">
        <v>99</v>
      </c>
      <c r="BM17" s="42">
        <v>8</v>
      </c>
      <c r="BN17" s="42">
        <v>13</v>
      </c>
      <c r="BO17" s="42">
        <v>21</v>
      </c>
      <c r="BP17" s="42">
        <f>SUM(BM17:BO17)</f>
        <v>42</v>
      </c>
    </row>
    <row r="18" spans="1:68" ht="19.5" customHeight="1" x14ac:dyDescent="0.25">
      <c r="N18" s="40"/>
      <c r="AB18"/>
      <c r="AJ18" s="84"/>
      <c r="AR18" s="104"/>
      <c r="BH18" s="90">
        <v>3</v>
      </c>
      <c r="BI18" s="90">
        <v>2</v>
      </c>
      <c r="BJ18" s="41" t="s">
        <v>93</v>
      </c>
      <c r="BK18" s="41" t="s">
        <v>202</v>
      </c>
      <c r="BL18" s="90" t="s">
        <v>236</v>
      </c>
      <c r="BM18" s="42">
        <v>3</v>
      </c>
      <c r="BN18" s="42">
        <v>2</v>
      </c>
      <c r="BO18" s="42">
        <v>3</v>
      </c>
      <c r="BP18" s="42">
        <f>SUM(BM18:BO18)</f>
        <v>8</v>
      </c>
    </row>
    <row r="19" spans="1:68" ht="15.75" x14ac:dyDescent="0.25">
      <c r="N19" s="40"/>
      <c r="AB19"/>
      <c r="AJ19" s="84"/>
      <c r="AR19" s="104"/>
    </row>
    <row r="20" spans="1:68" ht="15.75" x14ac:dyDescent="0.25">
      <c r="N20" s="40"/>
      <c r="AB20"/>
      <c r="AJ20" s="84"/>
      <c r="AR20" s="104"/>
      <c r="BH20" s="125" t="s">
        <v>313</v>
      </c>
      <c r="BI20" s="126"/>
      <c r="BJ20" s="126"/>
      <c r="BK20" s="126"/>
      <c r="BL20" s="126"/>
      <c r="BM20" s="126"/>
      <c r="BN20" s="126"/>
      <c r="BO20" s="126"/>
      <c r="BP20" s="127"/>
    </row>
    <row r="21" spans="1:68" ht="15.75" x14ac:dyDescent="0.25">
      <c r="O21" s="40"/>
      <c r="P21" s="40"/>
      <c r="Q21" s="40"/>
      <c r="R21" s="40"/>
      <c r="S21" s="40"/>
      <c r="T21" s="40"/>
      <c r="AB21"/>
      <c r="AJ21" s="84"/>
      <c r="AR21" s="104"/>
      <c r="BH21" s="81" t="s">
        <v>59</v>
      </c>
      <c r="BI21" s="90" t="s">
        <v>12</v>
      </c>
      <c r="BJ21" s="41" t="s">
        <v>2</v>
      </c>
      <c r="BK21" s="41" t="s">
        <v>1</v>
      </c>
      <c r="BL21" s="90" t="s">
        <v>3</v>
      </c>
      <c r="BM21" s="90" t="s">
        <v>210</v>
      </c>
      <c r="BN21" s="90" t="s">
        <v>103</v>
      </c>
      <c r="BO21" s="90" t="s">
        <v>209</v>
      </c>
      <c r="BP21" s="90" t="s">
        <v>104</v>
      </c>
    </row>
    <row r="22" spans="1:68" ht="15.75" x14ac:dyDescent="0.25">
      <c r="N22" s="40"/>
      <c r="AB22"/>
      <c r="AJ22" s="84"/>
      <c r="AR22" s="104"/>
      <c r="BA22" s="84"/>
      <c r="BH22" s="90">
        <v>1</v>
      </c>
      <c r="BI22" s="90">
        <v>7</v>
      </c>
      <c r="BJ22" s="41" t="s">
        <v>22</v>
      </c>
      <c r="BK22" s="41" t="s">
        <v>86</v>
      </c>
      <c r="BL22" s="90" t="s">
        <v>99</v>
      </c>
      <c r="BM22" s="42">
        <v>5</v>
      </c>
      <c r="BN22" s="42">
        <v>8</v>
      </c>
      <c r="BO22" s="42">
        <v>13</v>
      </c>
      <c r="BP22" s="42">
        <f>SUM(BM22:BO22)</f>
        <v>26</v>
      </c>
    </row>
    <row r="23" spans="1:68" ht="15.75" x14ac:dyDescent="0.25">
      <c r="N23" s="40"/>
      <c r="AB23"/>
      <c r="AJ23" s="84"/>
      <c r="AR23" s="104"/>
      <c r="BA23" s="84"/>
      <c r="BH23" s="90">
        <v>2</v>
      </c>
      <c r="BI23" s="90">
        <v>55</v>
      </c>
      <c r="BJ23" s="41" t="s">
        <v>22</v>
      </c>
      <c r="BK23" s="41" t="s">
        <v>193</v>
      </c>
      <c r="BL23" s="90" t="s">
        <v>99</v>
      </c>
      <c r="BM23" s="42"/>
      <c r="BN23" s="42"/>
      <c r="BO23" s="42"/>
      <c r="BP23" s="42">
        <f>SUM(BM23:BO23)</f>
        <v>0</v>
      </c>
    </row>
    <row r="24" spans="1:68" ht="18.75" x14ac:dyDescent="0.3">
      <c r="G24" s="129" t="s">
        <v>244</v>
      </c>
      <c r="H24" s="129"/>
      <c r="I24" s="129"/>
      <c r="J24" s="129"/>
      <c r="K24" s="129"/>
      <c r="L24" s="129"/>
      <c r="M24" s="129"/>
      <c r="N24" s="40"/>
      <c r="O24" s="130" t="s">
        <v>245</v>
      </c>
      <c r="P24" s="130"/>
      <c r="Q24" s="130"/>
      <c r="R24" s="130"/>
      <c r="S24" s="130"/>
      <c r="T24" s="130"/>
      <c r="U24" s="130"/>
      <c r="W24" s="129" t="s">
        <v>246</v>
      </c>
      <c r="X24" s="129"/>
      <c r="Y24" s="129"/>
      <c r="Z24" s="129"/>
      <c r="AA24" s="129"/>
      <c r="AB24" s="129"/>
      <c r="AC24" s="129"/>
      <c r="AE24" s="130" t="s">
        <v>278</v>
      </c>
      <c r="AF24" s="130"/>
      <c r="AG24" s="130"/>
      <c r="AH24" s="130"/>
      <c r="AI24" s="130"/>
      <c r="AJ24" s="130"/>
      <c r="AK24" s="130"/>
      <c r="AM24" s="129" t="s">
        <v>248</v>
      </c>
      <c r="AN24" s="129"/>
      <c r="AO24" s="129"/>
      <c r="AP24" s="129"/>
      <c r="AQ24" s="129"/>
      <c r="AR24" s="129"/>
      <c r="AS24" s="129"/>
      <c r="AT24" s="92"/>
      <c r="AV24" s="129" t="s">
        <v>251</v>
      </c>
      <c r="AW24" s="129"/>
      <c r="AX24" s="129"/>
      <c r="AY24" s="129"/>
      <c r="AZ24" s="129"/>
      <c r="BA24" s="129"/>
      <c r="BB24" s="129"/>
      <c r="BH24" s="108"/>
      <c r="BI24" s="108"/>
      <c r="BJ24" s="108"/>
      <c r="BK24" s="108"/>
      <c r="BL24" s="108"/>
    </row>
    <row r="25" spans="1:68" ht="15.75" x14ac:dyDescent="0.25">
      <c r="N25" s="40"/>
      <c r="AR25" s="104"/>
      <c r="BA25" s="84"/>
      <c r="BH25" s="125" t="s">
        <v>314</v>
      </c>
      <c r="BI25" s="126"/>
      <c r="BJ25" s="126"/>
      <c r="BK25" s="126"/>
      <c r="BL25" s="126"/>
      <c r="BM25" s="126"/>
      <c r="BN25" s="126"/>
      <c r="BO25" s="126"/>
      <c r="BP25" s="127"/>
    </row>
    <row r="26" spans="1:68" ht="15.75" x14ac:dyDescent="0.25">
      <c r="A26" s="80"/>
      <c r="B26" s="42" t="s">
        <v>11</v>
      </c>
      <c r="C26" s="83" t="s">
        <v>2</v>
      </c>
      <c r="D26" s="83" t="s">
        <v>1</v>
      </c>
      <c r="E26" s="42" t="s">
        <v>3</v>
      </c>
      <c r="F26" s="82"/>
      <c r="G26" s="128" t="s">
        <v>244</v>
      </c>
      <c r="H26" s="128"/>
      <c r="I26" s="128"/>
      <c r="J26" s="128"/>
      <c r="K26" s="128"/>
      <c r="L26" s="128"/>
      <c r="M26" s="128"/>
      <c r="O26" s="125" t="s">
        <v>244</v>
      </c>
      <c r="P26" s="126"/>
      <c r="Q26" s="126"/>
      <c r="R26" s="126"/>
      <c r="S26" s="126"/>
      <c r="T26" s="127"/>
      <c r="U26" s="90"/>
      <c r="W26" s="128" t="s">
        <v>247</v>
      </c>
      <c r="X26" s="128"/>
      <c r="Y26" s="128"/>
      <c r="Z26" s="128"/>
      <c r="AA26" s="128"/>
      <c r="AB26" s="128"/>
      <c r="AC26" s="128"/>
      <c r="AE26" s="128" t="s">
        <v>247</v>
      </c>
      <c r="AF26" s="128"/>
      <c r="AG26" s="128"/>
      <c r="AH26" s="128"/>
      <c r="AI26" s="128"/>
      <c r="AJ26" s="128"/>
      <c r="AK26" s="128"/>
      <c r="AM26" s="128" t="s">
        <v>249</v>
      </c>
      <c r="AN26" s="128"/>
      <c r="AO26" s="128"/>
      <c r="AP26" s="128"/>
      <c r="AQ26" s="128"/>
      <c r="AR26" s="128"/>
      <c r="AS26" s="128"/>
      <c r="AT26" s="40"/>
      <c r="AV26" s="128" t="s">
        <v>252</v>
      </c>
      <c r="AW26" s="128"/>
      <c r="AX26" s="128"/>
      <c r="AY26" s="128"/>
      <c r="AZ26" s="128"/>
      <c r="BA26" s="128"/>
      <c r="BB26" s="128"/>
      <c r="BH26" s="81" t="s">
        <v>59</v>
      </c>
      <c r="BI26" s="90" t="s">
        <v>12</v>
      </c>
      <c r="BJ26" s="41" t="s">
        <v>2</v>
      </c>
      <c r="BK26" s="41" t="s">
        <v>1</v>
      </c>
      <c r="BL26" s="90" t="s">
        <v>3</v>
      </c>
      <c r="BM26" s="90" t="s">
        <v>210</v>
      </c>
      <c r="BN26" s="90" t="s">
        <v>103</v>
      </c>
      <c r="BO26" s="90" t="s">
        <v>209</v>
      </c>
      <c r="BP26" s="90" t="s">
        <v>104</v>
      </c>
    </row>
    <row r="27" spans="1:68" ht="15.75" x14ac:dyDescent="0.25">
      <c r="A27" s="90">
        <v>1</v>
      </c>
      <c r="B27" s="50">
        <f>X5</f>
        <v>8</v>
      </c>
      <c r="C27" s="120" t="str">
        <f t="shared" ref="C27:E32" si="19">Y5</f>
        <v>Roberts</v>
      </c>
      <c r="D27" s="120" t="str">
        <f t="shared" si="19"/>
        <v>Zveijnieks</v>
      </c>
      <c r="E27" s="50" t="str">
        <f t="shared" si="19"/>
        <v>SPARS</v>
      </c>
      <c r="F27" s="82"/>
      <c r="G27" s="80"/>
      <c r="H27" s="90" t="s">
        <v>12</v>
      </c>
      <c r="I27" s="43" t="s">
        <v>2</v>
      </c>
      <c r="J27" s="43" t="s">
        <v>1</v>
      </c>
      <c r="K27" s="90" t="s">
        <v>3</v>
      </c>
      <c r="L27" s="90" t="s">
        <v>13</v>
      </c>
      <c r="M27" s="90" t="s">
        <v>59</v>
      </c>
      <c r="N27" s="40"/>
      <c r="O27" s="80"/>
      <c r="P27" s="90" t="s">
        <v>12</v>
      </c>
      <c r="Q27" s="43" t="s">
        <v>2</v>
      </c>
      <c r="R27" s="43" t="s">
        <v>1</v>
      </c>
      <c r="S27" s="90" t="s">
        <v>3</v>
      </c>
      <c r="T27" s="90" t="s">
        <v>13</v>
      </c>
      <c r="U27" s="90"/>
      <c r="W27" s="80"/>
      <c r="X27" s="90" t="s">
        <v>12</v>
      </c>
      <c r="Y27" s="43" t="s">
        <v>2</v>
      </c>
      <c r="Z27" s="43" t="s">
        <v>1</v>
      </c>
      <c r="AA27" s="90" t="s">
        <v>3</v>
      </c>
      <c r="AB27" s="90" t="s">
        <v>13</v>
      </c>
      <c r="AC27" s="90" t="s">
        <v>59</v>
      </c>
      <c r="AE27" s="80"/>
      <c r="AF27" s="90" t="s">
        <v>12</v>
      </c>
      <c r="AG27" s="43" t="s">
        <v>2</v>
      </c>
      <c r="AH27" s="43" t="s">
        <v>1</v>
      </c>
      <c r="AI27" s="90" t="s">
        <v>3</v>
      </c>
      <c r="AJ27" s="90" t="s">
        <v>13</v>
      </c>
      <c r="AK27" s="90"/>
      <c r="AM27" s="80"/>
      <c r="AN27" s="90" t="s">
        <v>12</v>
      </c>
      <c r="AO27" s="41" t="s">
        <v>2</v>
      </c>
      <c r="AP27" s="41" t="s">
        <v>1</v>
      </c>
      <c r="AQ27" s="90" t="s">
        <v>3</v>
      </c>
      <c r="AR27" s="105" t="s">
        <v>13</v>
      </c>
      <c r="AS27" s="90" t="s">
        <v>59</v>
      </c>
      <c r="AT27" s="40"/>
      <c r="AV27" s="81" t="s">
        <v>59</v>
      </c>
      <c r="AW27" s="90" t="s">
        <v>12</v>
      </c>
      <c r="AX27" s="41" t="s">
        <v>2</v>
      </c>
      <c r="AY27" s="41" t="s">
        <v>1</v>
      </c>
      <c r="AZ27" s="90" t="s">
        <v>3</v>
      </c>
      <c r="BA27" s="90" t="s">
        <v>13</v>
      </c>
      <c r="BB27" s="90" t="s">
        <v>20</v>
      </c>
      <c r="BH27" s="90">
        <v>1</v>
      </c>
      <c r="BI27" s="90">
        <v>5</v>
      </c>
      <c r="BJ27" s="41" t="s">
        <v>199</v>
      </c>
      <c r="BK27" s="41" t="s">
        <v>21</v>
      </c>
      <c r="BL27" s="90" t="s">
        <v>19</v>
      </c>
      <c r="BM27" s="88">
        <v>13</v>
      </c>
      <c r="BN27" s="42"/>
      <c r="BO27" s="42"/>
      <c r="BP27" s="42">
        <f>SUM(BM27:BO27)</f>
        <v>13</v>
      </c>
    </row>
    <row r="28" spans="1:68" ht="15.75" x14ac:dyDescent="0.25">
      <c r="A28" s="90">
        <v>2</v>
      </c>
      <c r="B28" s="50">
        <f t="shared" ref="B28:B32" si="20">X6</f>
        <v>7</v>
      </c>
      <c r="C28" s="120" t="str">
        <f t="shared" si="19"/>
        <v>Roberts</v>
      </c>
      <c r="D28" s="120" t="str">
        <f t="shared" si="19"/>
        <v>Krūzbergs</v>
      </c>
      <c r="E28" s="50" t="str">
        <f t="shared" si="19"/>
        <v>SPARS</v>
      </c>
      <c r="F28" s="82"/>
      <c r="G28" s="90">
        <v>1</v>
      </c>
      <c r="H28" s="90">
        <f>B33</f>
        <v>3</v>
      </c>
      <c r="I28" s="43" t="str">
        <f t="shared" ref="I28:K28" si="21">C33</f>
        <v>Endijs</v>
      </c>
      <c r="J28" s="43" t="str">
        <f t="shared" si="21"/>
        <v>Vīgants</v>
      </c>
      <c r="K28" s="90" t="str">
        <f t="shared" si="21"/>
        <v>KSS</v>
      </c>
      <c r="L28" s="46">
        <v>5.2436342592592595E-4</v>
      </c>
      <c r="M28" s="85">
        <v>3</v>
      </c>
      <c r="N28" s="40"/>
      <c r="O28" s="90">
        <v>1</v>
      </c>
      <c r="P28" s="90">
        <v>8</v>
      </c>
      <c r="Q28" s="43" t="s">
        <v>22</v>
      </c>
      <c r="R28" s="43" t="s">
        <v>203</v>
      </c>
      <c r="S28" s="90" t="s">
        <v>99</v>
      </c>
      <c r="T28" s="46">
        <v>5.0925925925925921E-4</v>
      </c>
      <c r="U28" s="46" t="s">
        <v>100</v>
      </c>
      <c r="W28" s="90">
        <v>1</v>
      </c>
      <c r="X28" s="90">
        <f>P28</f>
        <v>8</v>
      </c>
      <c r="Y28" s="43" t="str">
        <f t="shared" ref="Y28:AA28" si="22">Q28</f>
        <v>Roberts</v>
      </c>
      <c r="Z28" s="43" t="str">
        <f t="shared" si="22"/>
        <v>Zveijnieks</v>
      </c>
      <c r="AA28" s="90" t="str">
        <f t="shared" si="22"/>
        <v>SPARS</v>
      </c>
      <c r="AB28" s="46">
        <v>5.0462962962962961E-4</v>
      </c>
      <c r="AC28" s="90">
        <v>1</v>
      </c>
      <c r="AE28" s="90">
        <v>1</v>
      </c>
      <c r="AF28" s="90">
        <v>8</v>
      </c>
      <c r="AG28" s="43" t="s">
        <v>22</v>
      </c>
      <c r="AH28" s="43" t="s">
        <v>203</v>
      </c>
      <c r="AI28" s="90" t="s">
        <v>99</v>
      </c>
      <c r="AJ28" s="46">
        <v>5.0462962962962961E-4</v>
      </c>
      <c r="AK28" s="90" t="s">
        <v>101</v>
      </c>
      <c r="AM28" s="90">
        <v>1</v>
      </c>
      <c r="AN28" s="90">
        <f>AF28</f>
        <v>8</v>
      </c>
      <c r="AO28" s="41" t="str">
        <f t="shared" ref="AO28:AQ28" si="23">AG28</f>
        <v>Roberts</v>
      </c>
      <c r="AP28" s="41" t="str">
        <f t="shared" si="23"/>
        <v>Zveijnieks</v>
      </c>
      <c r="AQ28" s="90" t="str">
        <f t="shared" si="23"/>
        <v>SPARS</v>
      </c>
      <c r="AR28" s="46">
        <v>4.953703703703703E-4</v>
      </c>
      <c r="AS28" s="90">
        <v>1</v>
      </c>
      <c r="AT28" s="40"/>
      <c r="AV28" s="90">
        <v>1</v>
      </c>
      <c r="AW28" s="90">
        <v>8</v>
      </c>
      <c r="AX28" s="41" t="s">
        <v>22</v>
      </c>
      <c r="AY28" s="41" t="s">
        <v>203</v>
      </c>
      <c r="AZ28" s="90" t="s">
        <v>99</v>
      </c>
      <c r="BA28" s="46">
        <v>4.953703703703703E-4</v>
      </c>
      <c r="BB28" s="42">
        <v>34</v>
      </c>
      <c r="BH28" s="90">
        <v>2</v>
      </c>
      <c r="BI28" s="90">
        <v>53</v>
      </c>
      <c r="BJ28" s="41" t="s">
        <v>187</v>
      </c>
      <c r="BK28" s="41" t="s">
        <v>188</v>
      </c>
      <c r="BL28" s="90" t="s">
        <v>99</v>
      </c>
      <c r="BM28" s="42">
        <v>1</v>
      </c>
      <c r="BN28" s="42">
        <v>5</v>
      </c>
      <c r="BO28" s="42"/>
      <c r="BP28" s="42">
        <f>SUM(BM28:BO28)</f>
        <v>6</v>
      </c>
    </row>
    <row r="29" spans="1:68" ht="15.75" x14ac:dyDescent="0.25">
      <c r="A29" s="90">
        <v>3</v>
      </c>
      <c r="B29" s="50">
        <f t="shared" si="20"/>
        <v>2</v>
      </c>
      <c r="C29" s="120" t="str">
        <f t="shared" si="19"/>
        <v>Tomass</v>
      </c>
      <c r="D29" s="120" t="str">
        <f t="shared" si="19"/>
        <v>Bakēvics</v>
      </c>
      <c r="E29" s="50" t="str">
        <f t="shared" si="19"/>
        <v>SPARS-KSS</v>
      </c>
      <c r="F29" s="82"/>
      <c r="G29" s="90">
        <v>2</v>
      </c>
      <c r="H29" s="90">
        <f>B27</f>
        <v>8</v>
      </c>
      <c r="I29" s="43" t="str">
        <f t="shared" ref="I29:K29" si="24">C27</f>
        <v>Roberts</v>
      </c>
      <c r="J29" s="43" t="str">
        <f t="shared" si="24"/>
        <v>Zveijnieks</v>
      </c>
      <c r="K29" s="90" t="str">
        <f t="shared" si="24"/>
        <v>SPARS</v>
      </c>
      <c r="L29" s="46">
        <v>5.0925925925925921E-4</v>
      </c>
      <c r="M29" s="85">
        <v>1</v>
      </c>
      <c r="N29" s="40"/>
      <c r="O29" s="90">
        <v>2</v>
      </c>
      <c r="P29" s="90">
        <v>6</v>
      </c>
      <c r="Q29" s="41" t="s">
        <v>42</v>
      </c>
      <c r="R29" s="41" t="s">
        <v>194</v>
      </c>
      <c r="S29" s="90" t="s">
        <v>19</v>
      </c>
      <c r="T29" s="46">
        <v>5.1157407407407412E-4</v>
      </c>
      <c r="U29" s="46" t="s">
        <v>100</v>
      </c>
      <c r="W29" s="90">
        <v>2</v>
      </c>
      <c r="X29" s="90">
        <f>P35</f>
        <v>7</v>
      </c>
      <c r="Y29" s="43" t="str">
        <f t="shared" ref="Y29:AA29" si="25">Q35</f>
        <v>Roberts</v>
      </c>
      <c r="Z29" s="43" t="str">
        <f t="shared" si="25"/>
        <v>Krūzbergs</v>
      </c>
      <c r="AA29" s="90" t="str">
        <f t="shared" si="25"/>
        <v>SPARS</v>
      </c>
      <c r="AB29" s="46" t="s">
        <v>308</v>
      </c>
      <c r="AC29" s="90">
        <v>3</v>
      </c>
      <c r="AE29" s="90">
        <v>2</v>
      </c>
      <c r="AF29" s="90">
        <v>53</v>
      </c>
      <c r="AG29" s="43" t="s">
        <v>187</v>
      </c>
      <c r="AH29" s="43" t="s">
        <v>188</v>
      </c>
      <c r="AI29" s="90" t="s">
        <v>99</v>
      </c>
      <c r="AJ29" s="46">
        <v>5.3356481481481473E-4</v>
      </c>
      <c r="AK29" s="90" t="s">
        <v>101</v>
      </c>
      <c r="AM29" s="90">
        <v>2</v>
      </c>
      <c r="AN29" s="90">
        <f>AF35</f>
        <v>6</v>
      </c>
      <c r="AO29" s="41" t="str">
        <f t="shared" ref="AO29:AQ29" si="26">AG35</f>
        <v>Jēkabs</v>
      </c>
      <c r="AP29" s="41" t="str">
        <f t="shared" si="26"/>
        <v>Saulītis</v>
      </c>
      <c r="AQ29" s="90" t="str">
        <f t="shared" si="26"/>
        <v>KSS</v>
      </c>
      <c r="AR29" s="46">
        <v>5.0694444444444441E-4</v>
      </c>
      <c r="AS29" s="90">
        <v>2</v>
      </c>
      <c r="AT29" s="40"/>
      <c r="AV29" s="90">
        <v>2</v>
      </c>
      <c r="AW29" s="90">
        <v>6</v>
      </c>
      <c r="AX29" s="41" t="s">
        <v>42</v>
      </c>
      <c r="AY29" s="41" t="s">
        <v>194</v>
      </c>
      <c r="AZ29" s="90" t="s">
        <v>19</v>
      </c>
      <c r="BA29" s="46">
        <v>5.0694444444444441E-4</v>
      </c>
      <c r="BB29" s="42">
        <v>21</v>
      </c>
    </row>
    <row r="30" spans="1:68" ht="15.75" x14ac:dyDescent="0.25">
      <c r="A30" s="90">
        <v>4</v>
      </c>
      <c r="B30" s="50">
        <f t="shared" si="20"/>
        <v>5</v>
      </c>
      <c r="C30" s="120" t="str">
        <f t="shared" si="19"/>
        <v>Reinis</v>
      </c>
      <c r="D30" s="120" t="str">
        <f t="shared" si="19"/>
        <v>Bērziņš</v>
      </c>
      <c r="E30" s="50" t="str">
        <f t="shared" si="19"/>
        <v>KSS</v>
      </c>
      <c r="F30" s="82"/>
      <c r="G30" s="90">
        <v>3</v>
      </c>
      <c r="H30" s="90">
        <f>B32</f>
        <v>6</v>
      </c>
      <c r="I30" s="43" t="str">
        <f t="shared" ref="I30:K30" si="27">C32</f>
        <v>Jēkabs</v>
      </c>
      <c r="J30" s="43" t="str">
        <f t="shared" si="27"/>
        <v>Saulītis</v>
      </c>
      <c r="K30" s="90" t="str">
        <f t="shared" si="27"/>
        <v>KSS</v>
      </c>
      <c r="L30" s="46">
        <v>5.1157407407407412E-4</v>
      </c>
      <c r="M30" s="85">
        <v>2</v>
      </c>
      <c r="N30" s="40"/>
      <c r="O30" s="90">
        <v>3</v>
      </c>
      <c r="P30" s="90">
        <v>3</v>
      </c>
      <c r="Q30" s="43" t="s">
        <v>200</v>
      </c>
      <c r="R30" s="43" t="s">
        <v>201</v>
      </c>
      <c r="S30" s="90" t="s">
        <v>19</v>
      </c>
      <c r="T30" s="46">
        <v>5.2436342592592595E-4</v>
      </c>
      <c r="U30" s="85" t="s">
        <v>197</v>
      </c>
      <c r="W30" s="90">
        <v>3</v>
      </c>
      <c r="X30" s="90">
        <f>P40</f>
        <v>5</v>
      </c>
      <c r="Y30" s="43" t="str">
        <f t="shared" ref="Y30:AA30" si="28">Q40</f>
        <v>Reinis</v>
      </c>
      <c r="Z30" s="43" t="str">
        <f t="shared" si="28"/>
        <v>Bērziņš</v>
      </c>
      <c r="AA30" s="90" t="str">
        <f t="shared" si="28"/>
        <v>KSS</v>
      </c>
      <c r="AB30" s="46" t="s">
        <v>309</v>
      </c>
      <c r="AC30" s="90"/>
      <c r="AE30" s="90">
        <v>3</v>
      </c>
      <c r="AF30" s="90">
        <v>7</v>
      </c>
      <c r="AG30" s="43" t="s">
        <v>22</v>
      </c>
      <c r="AH30" s="43" t="s">
        <v>86</v>
      </c>
      <c r="AI30" s="90" t="s">
        <v>99</v>
      </c>
      <c r="AJ30" s="46" t="s">
        <v>308</v>
      </c>
      <c r="AK30" s="90" t="s">
        <v>310</v>
      </c>
      <c r="AM30" s="90">
        <v>3</v>
      </c>
      <c r="AN30" s="90">
        <f>AF36</f>
        <v>4</v>
      </c>
      <c r="AO30" s="41" t="str">
        <f t="shared" ref="AO30:AQ30" si="29">AG36</f>
        <v>Kārlis</v>
      </c>
      <c r="AP30" s="41" t="str">
        <f t="shared" si="29"/>
        <v>Krūzbergs</v>
      </c>
      <c r="AQ30" s="90" t="str">
        <f t="shared" si="29"/>
        <v>SPARS</v>
      </c>
      <c r="AR30" s="46">
        <v>5.1041666666666672E-4</v>
      </c>
      <c r="AS30" s="90">
        <v>3</v>
      </c>
      <c r="AT30" s="40"/>
      <c r="AV30" s="90">
        <v>3</v>
      </c>
      <c r="AW30" s="90">
        <v>4</v>
      </c>
      <c r="AX30" s="41" t="s">
        <v>27</v>
      </c>
      <c r="AY30" s="41" t="s">
        <v>86</v>
      </c>
      <c r="AZ30" s="90" t="s">
        <v>99</v>
      </c>
      <c r="BA30" s="46">
        <v>5.1041666666666672E-4</v>
      </c>
      <c r="BB30" s="42">
        <v>13</v>
      </c>
    </row>
    <row r="31" spans="1:68" ht="15.75" x14ac:dyDescent="0.25">
      <c r="A31" s="90">
        <v>5</v>
      </c>
      <c r="B31" s="50">
        <f t="shared" si="20"/>
        <v>4</v>
      </c>
      <c r="C31" s="120" t="str">
        <f t="shared" si="19"/>
        <v>Kārlis</v>
      </c>
      <c r="D31" s="120" t="str">
        <f t="shared" si="19"/>
        <v>Krūzbergs</v>
      </c>
      <c r="E31" s="50" t="str">
        <f t="shared" si="19"/>
        <v>SPARS</v>
      </c>
      <c r="F31" s="82"/>
      <c r="N31" s="40"/>
      <c r="U31" s="87"/>
      <c r="W31" s="90">
        <v>4</v>
      </c>
      <c r="X31" s="90">
        <f>P36</f>
        <v>53</v>
      </c>
      <c r="Y31" s="43" t="str">
        <f t="shared" ref="Y31:AA31" si="30">Q36</f>
        <v>Kristaps</v>
      </c>
      <c r="Z31" s="43" t="str">
        <f t="shared" si="30"/>
        <v>Cielavs</v>
      </c>
      <c r="AA31" s="90" t="str">
        <f t="shared" si="30"/>
        <v>SPARS</v>
      </c>
      <c r="AB31" s="46">
        <v>5.3356481481481473E-4</v>
      </c>
      <c r="AC31" s="90">
        <v>2</v>
      </c>
      <c r="AE31" s="90">
        <v>4</v>
      </c>
      <c r="AF31" s="90">
        <v>5</v>
      </c>
      <c r="AG31" s="43" t="s">
        <v>199</v>
      </c>
      <c r="AH31" s="43" t="s">
        <v>21</v>
      </c>
      <c r="AI31" s="90" t="s">
        <v>19</v>
      </c>
      <c r="AJ31" s="46" t="s">
        <v>309</v>
      </c>
      <c r="AK31" s="90"/>
      <c r="AM31" s="90">
        <v>4</v>
      </c>
      <c r="AN31" s="90">
        <f>AF29</f>
        <v>53</v>
      </c>
      <c r="AO31" s="41" t="str">
        <f t="shared" ref="AO31:AQ31" si="31">AG29</f>
        <v>Kristaps</v>
      </c>
      <c r="AP31" s="41" t="str">
        <f t="shared" si="31"/>
        <v>Cielavs</v>
      </c>
      <c r="AQ31" s="90" t="str">
        <f t="shared" si="31"/>
        <v>SPARS</v>
      </c>
      <c r="AR31" s="46">
        <v>5.3009259259259253E-4</v>
      </c>
      <c r="AS31" s="90">
        <v>5</v>
      </c>
      <c r="AT31" s="40"/>
      <c r="AV31" s="90">
        <v>4</v>
      </c>
      <c r="AW31" s="90">
        <v>7</v>
      </c>
      <c r="AX31" s="41" t="s">
        <v>22</v>
      </c>
      <c r="AY31" s="41" t="s">
        <v>86</v>
      </c>
      <c r="AZ31" s="90" t="s">
        <v>99</v>
      </c>
      <c r="BA31" s="46">
        <v>5.1273148148148141E-4</v>
      </c>
      <c r="BB31" s="42">
        <v>8</v>
      </c>
    </row>
    <row r="32" spans="1:68" ht="15.75" x14ac:dyDescent="0.25">
      <c r="A32" s="90">
        <v>6</v>
      </c>
      <c r="B32" s="50">
        <f t="shared" si="20"/>
        <v>6</v>
      </c>
      <c r="C32" s="120" t="str">
        <f t="shared" si="19"/>
        <v>Jēkabs</v>
      </c>
      <c r="D32" s="120" t="str">
        <f t="shared" si="19"/>
        <v>Saulītis</v>
      </c>
      <c r="E32" s="50" t="str">
        <f t="shared" si="19"/>
        <v>KSS</v>
      </c>
      <c r="F32" s="82"/>
      <c r="N32" s="40"/>
      <c r="AJ32" s="84"/>
      <c r="AM32" s="90">
        <v>5</v>
      </c>
      <c r="AN32" s="90">
        <f>AF30</f>
        <v>7</v>
      </c>
      <c r="AO32" s="41" t="str">
        <f t="shared" ref="AO32:AQ32" si="32">AG30</f>
        <v>Roberts</v>
      </c>
      <c r="AP32" s="41" t="str">
        <f t="shared" si="32"/>
        <v>Krūzbergs</v>
      </c>
      <c r="AQ32" s="90" t="str">
        <f t="shared" si="32"/>
        <v>SPARS</v>
      </c>
      <c r="AR32" s="46">
        <v>5.1273148148148141E-4</v>
      </c>
      <c r="AS32" s="90">
        <v>4</v>
      </c>
      <c r="AT32" s="40"/>
      <c r="AV32" s="90">
        <v>5</v>
      </c>
      <c r="AW32" s="90">
        <v>53</v>
      </c>
      <c r="AX32" s="41" t="s">
        <v>187</v>
      </c>
      <c r="AY32" s="41" t="s">
        <v>188</v>
      </c>
      <c r="AZ32" s="90" t="s">
        <v>99</v>
      </c>
      <c r="BA32" s="46">
        <v>5.3009259259259253E-4</v>
      </c>
      <c r="BB32" s="42">
        <v>5</v>
      </c>
    </row>
    <row r="33" spans="1:54" ht="15.75" x14ac:dyDescent="0.25">
      <c r="A33" s="90">
        <v>7</v>
      </c>
      <c r="B33" s="50">
        <f>X14</f>
        <v>3</v>
      </c>
      <c r="C33" s="120" t="str">
        <f t="shared" ref="C33:E36" si="33">Y14</f>
        <v>Endijs</v>
      </c>
      <c r="D33" s="120" t="str">
        <f t="shared" si="33"/>
        <v>Vīgants</v>
      </c>
      <c r="E33" s="50" t="str">
        <f t="shared" si="33"/>
        <v>KSS</v>
      </c>
      <c r="F33" s="82"/>
      <c r="G33" s="80"/>
      <c r="H33" s="90" t="s">
        <v>12</v>
      </c>
      <c r="I33" s="43" t="s">
        <v>2</v>
      </c>
      <c r="J33" s="43" t="s">
        <v>1</v>
      </c>
      <c r="K33" s="90" t="s">
        <v>3</v>
      </c>
      <c r="L33" s="90" t="s">
        <v>13</v>
      </c>
      <c r="M33" s="90" t="s">
        <v>59</v>
      </c>
      <c r="O33" s="80"/>
      <c r="P33" s="90" t="s">
        <v>12</v>
      </c>
      <c r="Q33" s="43" t="s">
        <v>2</v>
      </c>
      <c r="R33" s="43" t="s">
        <v>1</v>
      </c>
      <c r="S33" s="90" t="s">
        <v>3</v>
      </c>
      <c r="T33" s="90" t="s">
        <v>13</v>
      </c>
      <c r="U33" s="90"/>
      <c r="W33" s="128" t="s">
        <v>247</v>
      </c>
      <c r="X33" s="128"/>
      <c r="Y33" s="128"/>
      <c r="Z33" s="128"/>
      <c r="AA33" s="128"/>
      <c r="AB33" s="128"/>
      <c r="AC33" s="128"/>
      <c r="AE33" s="128" t="s">
        <v>247</v>
      </c>
      <c r="AF33" s="128"/>
      <c r="AG33" s="128"/>
      <c r="AH33" s="128"/>
      <c r="AI33" s="128"/>
      <c r="AJ33" s="128"/>
      <c r="AK33" s="128"/>
    </row>
    <row r="34" spans="1:54" ht="15.75" x14ac:dyDescent="0.25">
      <c r="A34" s="90">
        <v>8</v>
      </c>
      <c r="B34" s="50">
        <f t="shared" ref="B34:B36" si="34">X15</f>
        <v>53</v>
      </c>
      <c r="C34" s="120" t="str">
        <f t="shared" si="33"/>
        <v>Kristaps</v>
      </c>
      <c r="D34" s="120" t="str">
        <f t="shared" si="33"/>
        <v>Cielavs</v>
      </c>
      <c r="E34" s="50" t="str">
        <f t="shared" si="33"/>
        <v>SPARS</v>
      </c>
      <c r="F34" s="82"/>
      <c r="G34" s="90">
        <v>1</v>
      </c>
      <c r="H34" s="90">
        <f>B34</f>
        <v>53</v>
      </c>
      <c r="I34" s="43" t="str">
        <f t="shared" ref="I34:K34" si="35">C34</f>
        <v>Kristaps</v>
      </c>
      <c r="J34" s="43" t="str">
        <f t="shared" si="35"/>
        <v>Cielavs</v>
      </c>
      <c r="K34" s="90" t="str">
        <f t="shared" si="35"/>
        <v>SPARS</v>
      </c>
      <c r="L34" s="46">
        <v>5.2314814814814824E-4</v>
      </c>
      <c r="M34" s="90">
        <v>3</v>
      </c>
      <c r="O34" s="90">
        <v>1</v>
      </c>
      <c r="P34" s="90">
        <v>4</v>
      </c>
      <c r="Q34" s="43" t="s">
        <v>27</v>
      </c>
      <c r="R34" s="43" t="s">
        <v>86</v>
      </c>
      <c r="S34" s="90" t="s">
        <v>99</v>
      </c>
      <c r="T34" s="46">
        <v>5.0925925925925921E-4</v>
      </c>
      <c r="U34" s="46" t="s">
        <v>100</v>
      </c>
      <c r="W34" s="80"/>
      <c r="X34" s="90" t="s">
        <v>12</v>
      </c>
      <c r="Y34" s="43" t="s">
        <v>2</v>
      </c>
      <c r="Z34" s="43" t="s">
        <v>1</v>
      </c>
      <c r="AA34" s="90" t="s">
        <v>3</v>
      </c>
      <c r="AB34" s="90" t="s">
        <v>13</v>
      </c>
      <c r="AC34" s="90" t="s">
        <v>59</v>
      </c>
      <c r="AE34" s="80"/>
      <c r="AF34" s="90" t="s">
        <v>12</v>
      </c>
      <c r="AG34" s="43" t="s">
        <v>2</v>
      </c>
      <c r="AH34" s="43" t="s">
        <v>1</v>
      </c>
      <c r="AI34" s="90" t="s">
        <v>3</v>
      </c>
      <c r="AJ34" s="90" t="s">
        <v>13</v>
      </c>
      <c r="AK34" s="90"/>
      <c r="AM34" s="128" t="s">
        <v>250</v>
      </c>
      <c r="AN34" s="128"/>
      <c r="AO34" s="128"/>
      <c r="AP34" s="128"/>
      <c r="AQ34" s="128"/>
      <c r="AR34" s="128"/>
      <c r="AS34" s="128"/>
      <c r="AT34" s="40"/>
      <c r="AV34" s="128" t="s">
        <v>250</v>
      </c>
      <c r="AW34" s="128"/>
      <c r="AX34" s="128"/>
      <c r="AY34" s="128"/>
      <c r="AZ34" s="128"/>
      <c r="BA34" s="128"/>
      <c r="BB34" s="128"/>
    </row>
    <row r="35" spans="1:54" ht="15.75" x14ac:dyDescent="0.25">
      <c r="A35" s="90">
        <v>9</v>
      </c>
      <c r="B35" s="50">
        <f t="shared" si="34"/>
        <v>1</v>
      </c>
      <c r="C35" s="120" t="str">
        <f t="shared" si="33"/>
        <v>Normans</v>
      </c>
      <c r="D35" s="120" t="str">
        <f t="shared" si="33"/>
        <v>Beikmanis</v>
      </c>
      <c r="E35" s="50" t="str">
        <f t="shared" si="33"/>
        <v>KSS</v>
      </c>
      <c r="F35" s="82"/>
      <c r="G35" s="90">
        <v>2</v>
      </c>
      <c r="H35" s="90">
        <f>B28</f>
        <v>7</v>
      </c>
      <c r="I35" s="43" t="str">
        <f t="shared" ref="I35:K35" si="36">C28</f>
        <v>Roberts</v>
      </c>
      <c r="J35" s="43" t="str">
        <f t="shared" si="36"/>
        <v>Krūzbergs</v>
      </c>
      <c r="K35" s="90" t="str">
        <f t="shared" si="36"/>
        <v>SPARS</v>
      </c>
      <c r="L35" s="46">
        <v>5.1273148148148141E-4</v>
      </c>
      <c r="M35" s="90">
        <v>2</v>
      </c>
      <c r="O35" s="90">
        <v>2</v>
      </c>
      <c r="P35" s="90">
        <v>7</v>
      </c>
      <c r="Q35" s="43" t="s">
        <v>22</v>
      </c>
      <c r="R35" s="43" t="s">
        <v>86</v>
      </c>
      <c r="S35" s="90" t="s">
        <v>99</v>
      </c>
      <c r="T35" s="46">
        <v>5.1273148148148141E-4</v>
      </c>
      <c r="U35" s="46" t="s">
        <v>100</v>
      </c>
      <c r="W35" s="90">
        <v>1</v>
      </c>
      <c r="X35" s="90">
        <f>P34</f>
        <v>4</v>
      </c>
      <c r="Y35" s="43" t="str">
        <f t="shared" ref="Y35:AA35" si="37">Q34</f>
        <v>Kārlis</v>
      </c>
      <c r="Z35" s="43" t="str">
        <f t="shared" si="37"/>
        <v>Krūzbergs</v>
      </c>
      <c r="AA35" s="90" t="str">
        <f t="shared" si="37"/>
        <v>SPARS</v>
      </c>
      <c r="AB35" s="46">
        <v>5.1388888888888892E-4</v>
      </c>
      <c r="AC35" s="90">
        <v>2</v>
      </c>
      <c r="AE35" s="90">
        <v>1</v>
      </c>
      <c r="AF35" s="90">
        <v>6</v>
      </c>
      <c r="AG35" s="43" t="s">
        <v>42</v>
      </c>
      <c r="AH35" s="43" t="s">
        <v>194</v>
      </c>
      <c r="AI35" s="90" t="s">
        <v>19</v>
      </c>
      <c r="AJ35" s="46">
        <v>5.1041666666666672E-4</v>
      </c>
      <c r="AK35" s="90" t="s">
        <v>101</v>
      </c>
      <c r="AM35" s="80"/>
      <c r="AN35" s="90" t="s">
        <v>12</v>
      </c>
      <c r="AO35" s="41" t="s">
        <v>2</v>
      </c>
      <c r="AP35" s="41" t="s">
        <v>1</v>
      </c>
      <c r="AQ35" s="90" t="s">
        <v>3</v>
      </c>
      <c r="AR35" s="105" t="s">
        <v>13</v>
      </c>
      <c r="AS35" s="90" t="s">
        <v>59</v>
      </c>
      <c r="AT35" s="40"/>
      <c r="AV35" s="81" t="s">
        <v>59</v>
      </c>
      <c r="AW35" s="90" t="s">
        <v>12</v>
      </c>
      <c r="AX35" s="41" t="s">
        <v>2</v>
      </c>
      <c r="AY35" s="41" t="s">
        <v>1</v>
      </c>
      <c r="AZ35" s="90" t="s">
        <v>3</v>
      </c>
      <c r="BA35" s="90" t="s">
        <v>13</v>
      </c>
      <c r="BB35" s="90" t="s">
        <v>20</v>
      </c>
    </row>
    <row r="36" spans="1:54" ht="15.75" x14ac:dyDescent="0.25">
      <c r="A36" s="90">
        <v>10</v>
      </c>
      <c r="B36" s="50">
        <f t="shared" si="34"/>
        <v>55</v>
      </c>
      <c r="C36" s="120" t="str">
        <f t="shared" si="33"/>
        <v>Roberts</v>
      </c>
      <c r="D36" s="120" t="str">
        <f t="shared" si="33"/>
        <v>Petrovičs</v>
      </c>
      <c r="E36" s="50" t="str">
        <f t="shared" si="33"/>
        <v>SPARS</v>
      </c>
      <c r="F36" s="82"/>
      <c r="G36" s="90">
        <v>3</v>
      </c>
      <c r="H36" s="90">
        <f>B31</f>
        <v>4</v>
      </c>
      <c r="I36" s="43" t="str">
        <f t="shared" ref="I36:K36" si="38">C31</f>
        <v>Kārlis</v>
      </c>
      <c r="J36" s="43" t="str">
        <f t="shared" si="38"/>
        <v>Krūzbergs</v>
      </c>
      <c r="K36" s="90" t="str">
        <f t="shared" si="38"/>
        <v>SPARS</v>
      </c>
      <c r="L36" s="46">
        <v>5.0925925925925921E-4</v>
      </c>
      <c r="M36" s="90">
        <v>1</v>
      </c>
      <c r="O36" s="90">
        <v>3</v>
      </c>
      <c r="P36" s="90">
        <v>53</v>
      </c>
      <c r="Q36" s="43" t="s">
        <v>187</v>
      </c>
      <c r="R36" s="43" t="s">
        <v>188</v>
      </c>
      <c r="S36" s="90" t="s">
        <v>99</v>
      </c>
      <c r="T36" s="46">
        <v>5.2314814814814824E-4</v>
      </c>
      <c r="U36" s="46" t="s">
        <v>197</v>
      </c>
      <c r="W36" s="90">
        <v>2</v>
      </c>
      <c r="X36" s="90">
        <f>P29</f>
        <v>6</v>
      </c>
      <c r="Y36" s="43" t="str">
        <f t="shared" ref="Y36:AA36" si="39">Q29</f>
        <v>Jēkabs</v>
      </c>
      <c r="Z36" s="43" t="str">
        <f t="shared" si="39"/>
        <v>Saulītis</v>
      </c>
      <c r="AA36" s="90" t="str">
        <f t="shared" si="39"/>
        <v>KSS</v>
      </c>
      <c r="AB36" s="46">
        <v>5.1041666666666672E-4</v>
      </c>
      <c r="AC36" s="90">
        <v>1</v>
      </c>
      <c r="AE36" s="90">
        <v>2</v>
      </c>
      <c r="AF36" s="90">
        <v>4</v>
      </c>
      <c r="AG36" s="43" t="s">
        <v>27</v>
      </c>
      <c r="AH36" s="43" t="s">
        <v>86</v>
      </c>
      <c r="AI36" s="90" t="s">
        <v>99</v>
      </c>
      <c r="AJ36" s="46">
        <v>5.1388888888888892E-4</v>
      </c>
      <c r="AK36" s="90" t="s">
        <v>101</v>
      </c>
      <c r="AM36" s="90">
        <v>1</v>
      </c>
      <c r="AN36" s="90">
        <f>AF37</f>
        <v>2</v>
      </c>
      <c r="AO36" s="41" t="str">
        <f t="shared" ref="AO36:AQ37" si="40">AG37</f>
        <v>Tomass</v>
      </c>
      <c r="AP36" s="41" t="str">
        <f t="shared" si="40"/>
        <v>Bakēvics</v>
      </c>
      <c r="AQ36" s="90" t="str">
        <f t="shared" si="40"/>
        <v>SPARS-KSS</v>
      </c>
      <c r="AR36" s="46">
        <v>5.3472222222222224E-4</v>
      </c>
      <c r="AS36" s="90">
        <v>2</v>
      </c>
      <c r="AT36" s="40"/>
      <c r="AV36" s="90">
        <v>1</v>
      </c>
      <c r="AW36" s="90">
        <v>3</v>
      </c>
      <c r="AX36" s="41" t="s">
        <v>200</v>
      </c>
      <c r="AY36" s="41" t="s">
        <v>201</v>
      </c>
      <c r="AZ36" s="90" t="s">
        <v>19</v>
      </c>
      <c r="BA36" s="46">
        <v>5.3240740740740744E-4</v>
      </c>
      <c r="BB36" s="90">
        <v>3</v>
      </c>
    </row>
    <row r="37" spans="1:54" ht="15.75" x14ac:dyDescent="0.25">
      <c r="F37" s="82"/>
      <c r="G37" s="90">
        <v>4</v>
      </c>
      <c r="H37" s="90">
        <f>B36</f>
        <v>55</v>
      </c>
      <c r="I37" s="43" t="str">
        <f t="shared" ref="I37:K37" si="41">C36</f>
        <v>Roberts</v>
      </c>
      <c r="J37" s="43" t="str">
        <f t="shared" si="41"/>
        <v>Petrovičs</v>
      </c>
      <c r="K37" s="90" t="str">
        <f t="shared" si="41"/>
        <v>SPARS</v>
      </c>
      <c r="L37" s="46">
        <v>6.3541666666666662E-4</v>
      </c>
      <c r="M37" s="90">
        <v>4</v>
      </c>
      <c r="O37" s="90">
        <v>4</v>
      </c>
      <c r="P37" s="90">
        <v>55</v>
      </c>
      <c r="Q37" s="43" t="s">
        <v>22</v>
      </c>
      <c r="R37" s="43" t="s">
        <v>193</v>
      </c>
      <c r="S37" s="90" t="s">
        <v>99</v>
      </c>
      <c r="T37" s="46">
        <v>6.3541666666666662E-4</v>
      </c>
      <c r="U37" s="46"/>
      <c r="W37" s="90">
        <v>3</v>
      </c>
      <c r="X37" s="90">
        <f>P41</f>
        <v>2</v>
      </c>
      <c r="Y37" s="43" t="str">
        <f t="shared" ref="Y37:AA37" si="42">Q41</f>
        <v>Tomass</v>
      </c>
      <c r="Z37" s="43" t="str">
        <f t="shared" si="42"/>
        <v>Bakēvics</v>
      </c>
      <c r="AA37" s="90" t="str">
        <f t="shared" si="42"/>
        <v>SPARS-KSS</v>
      </c>
      <c r="AB37" s="46">
        <v>5.1736111111111112E-4</v>
      </c>
      <c r="AC37" s="90">
        <v>3</v>
      </c>
      <c r="AE37" s="90">
        <v>3</v>
      </c>
      <c r="AF37" s="90">
        <v>2</v>
      </c>
      <c r="AG37" s="43" t="s">
        <v>93</v>
      </c>
      <c r="AH37" s="43" t="s">
        <v>202</v>
      </c>
      <c r="AI37" s="90" t="s">
        <v>236</v>
      </c>
      <c r="AJ37" s="46">
        <v>5.1736111111111112E-4</v>
      </c>
      <c r="AK37" s="90" t="s">
        <v>102</v>
      </c>
      <c r="AM37" s="90">
        <v>2</v>
      </c>
      <c r="AN37" s="90">
        <f>AF38</f>
        <v>3</v>
      </c>
      <c r="AO37" s="41" t="str">
        <f t="shared" si="40"/>
        <v>Endijs</v>
      </c>
      <c r="AP37" s="41" t="str">
        <f t="shared" si="40"/>
        <v>Vīgants</v>
      </c>
      <c r="AQ37" s="90" t="str">
        <f t="shared" si="40"/>
        <v>KSS</v>
      </c>
      <c r="AR37" s="46">
        <v>5.3240740740740744E-4</v>
      </c>
      <c r="AS37" s="90">
        <v>1</v>
      </c>
      <c r="AT37" s="40"/>
      <c r="AV37" s="90">
        <v>2</v>
      </c>
      <c r="AW37" s="90">
        <v>2</v>
      </c>
      <c r="AX37" s="41" t="s">
        <v>93</v>
      </c>
      <c r="AY37" s="41" t="s">
        <v>202</v>
      </c>
      <c r="AZ37" s="90" t="s">
        <v>236</v>
      </c>
      <c r="BA37" s="46">
        <v>5.3472222222222224E-4</v>
      </c>
      <c r="BB37" s="90">
        <v>2</v>
      </c>
    </row>
    <row r="38" spans="1:54" ht="15.75" x14ac:dyDescent="0.25">
      <c r="F38" s="82"/>
      <c r="W38" s="90">
        <v>4</v>
      </c>
      <c r="X38" s="90">
        <f>P30</f>
        <v>3</v>
      </c>
      <c r="Y38" s="43" t="str">
        <f t="shared" ref="Y38:AA38" si="43">Q30</f>
        <v>Endijs</v>
      </c>
      <c r="Z38" s="43" t="str">
        <f t="shared" si="43"/>
        <v>Vīgants</v>
      </c>
      <c r="AA38" s="90" t="str">
        <f t="shared" si="43"/>
        <v>KSS</v>
      </c>
      <c r="AB38" s="46">
        <v>5.2083333333333333E-4</v>
      </c>
      <c r="AC38" s="90">
        <v>4</v>
      </c>
      <c r="AE38" s="90">
        <v>4</v>
      </c>
      <c r="AF38" s="90">
        <v>3</v>
      </c>
      <c r="AG38" s="43" t="s">
        <v>200</v>
      </c>
      <c r="AH38" s="43" t="s">
        <v>201</v>
      </c>
      <c r="AI38" s="90" t="s">
        <v>19</v>
      </c>
      <c r="AJ38" s="46">
        <v>5.2083333333333333E-4</v>
      </c>
      <c r="AK38" s="90" t="s">
        <v>102</v>
      </c>
      <c r="AR38" s="104"/>
      <c r="BA38" s="84"/>
    </row>
    <row r="39" spans="1:54" ht="15.75" x14ac:dyDescent="0.25">
      <c r="F39" s="82"/>
      <c r="G39" s="80"/>
      <c r="H39" s="90" t="s">
        <v>12</v>
      </c>
      <c r="I39" s="43" t="s">
        <v>2</v>
      </c>
      <c r="J39" s="43" t="s">
        <v>1</v>
      </c>
      <c r="K39" s="90" t="s">
        <v>3</v>
      </c>
      <c r="L39" s="90" t="s">
        <v>13</v>
      </c>
      <c r="M39" s="90" t="s">
        <v>59</v>
      </c>
      <c r="O39" s="80"/>
      <c r="P39" s="90" t="s">
        <v>12</v>
      </c>
      <c r="Q39" s="43" t="s">
        <v>2</v>
      </c>
      <c r="R39" s="43" t="s">
        <v>1</v>
      </c>
      <c r="S39" s="90" t="s">
        <v>3</v>
      </c>
      <c r="T39" s="90" t="s">
        <v>13</v>
      </c>
      <c r="U39" s="90"/>
      <c r="AJ39" s="84"/>
      <c r="AR39" s="104"/>
      <c r="BA39" s="84"/>
    </row>
    <row r="40" spans="1:54" ht="15.75" x14ac:dyDescent="0.25">
      <c r="G40" s="90">
        <v>1</v>
      </c>
      <c r="H40" s="90">
        <f>B35</f>
        <v>1</v>
      </c>
      <c r="I40" s="43" t="str">
        <f t="shared" ref="I40:K40" si="44">C35</f>
        <v>Normans</v>
      </c>
      <c r="J40" s="43" t="str">
        <f t="shared" si="44"/>
        <v>Beikmanis</v>
      </c>
      <c r="K40" s="90" t="str">
        <f t="shared" si="44"/>
        <v>KSS</v>
      </c>
      <c r="L40" s="46">
        <v>5.2546296296296293E-4</v>
      </c>
      <c r="M40" s="90">
        <v>3</v>
      </c>
      <c r="O40" s="90">
        <v>1</v>
      </c>
      <c r="P40" s="90">
        <v>5</v>
      </c>
      <c r="Q40" s="43" t="s">
        <v>199</v>
      </c>
      <c r="R40" s="43" t="s">
        <v>21</v>
      </c>
      <c r="S40" s="90" t="s">
        <v>19</v>
      </c>
      <c r="T40" s="46">
        <v>5.1504629629629632E-4</v>
      </c>
      <c r="U40" s="46" t="s">
        <v>100</v>
      </c>
      <c r="AB40"/>
      <c r="AJ40" s="84"/>
      <c r="AR40" s="104"/>
      <c r="BA40" s="84"/>
    </row>
    <row r="41" spans="1:54" ht="15.75" x14ac:dyDescent="0.25">
      <c r="G41" s="90">
        <v>2</v>
      </c>
      <c r="H41" s="90">
        <f>B29</f>
        <v>2</v>
      </c>
      <c r="I41" s="43" t="str">
        <f t="shared" ref="I41:K41" si="45">C29</f>
        <v>Tomass</v>
      </c>
      <c r="J41" s="43" t="str">
        <f t="shared" si="45"/>
        <v>Bakēvics</v>
      </c>
      <c r="K41" s="90" t="str">
        <f t="shared" si="45"/>
        <v>SPARS-KSS</v>
      </c>
      <c r="L41" s="46">
        <v>5.2314814814814824E-4</v>
      </c>
      <c r="M41" s="90">
        <v>2</v>
      </c>
      <c r="O41" s="90">
        <v>2</v>
      </c>
      <c r="P41" s="90">
        <v>2</v>
      </c>
      <c r="Q41" s="43" t="s">
        <v>93</v>
      </c>
      <c r="R41" s="43" t="s">
        <v>202</v>
      </c>
      <c r="S41" s="90" t="s">
        <v>236</v>
      </c>
      <c r="T41" s="46">
        <v>5.2314814814814824E-4</v>
      </c>
      <c r="U41" s="46" t="s">
        <v>100</v>
      </c>
      <c r="W41" s="93" t="s">
        <v>195</v>
      </c>
      <c r="AB41"/>
      <c r="AJ41" s="84"/>
      <c r="AR41" s="104"/>
      <c r="BA41" s="84"/>
    </row>
    <row r="42" spans="1:54" ht="15.75" x14ac:dyDescent="0.25">
      <c r="G42" s="90">
        <v>3</v>
      </c>
      <c r="H42" s="90">
        <f>B30</f>
        <v>5</v>
      </c>
      <c r="I42" s="43" t="str">
        <f t="shared" ref="I42:K42" si="46">C30</f>
        <v>Reinis</v>
      </c>
      <c r="J42" s="43" t="str">
        <f t="shared" si="46"/>
        <v>Bērziņš</v>
      </c>
      <c r="K42" s="90" t="str">
        <f t="shared" si="46"/>
        <v>KSS</v>
      </c>
      <c r="L42" s="46">
        <v>5.1504629629629632E-4</v>
      </c>
      <c r="M42" s="90">
        <v>1</v>
      </c>
      <c r="O42" s="90">
        <v>3</v>
      </c>
      <c r="P42" s="90">
        <v>1</v>
      </c>
      <c r="Q42" s="43" t="s">
        <v>46</v>
      </c>
      <c r="R42" s="43" t="s">
        <v>198</v>
      </c>
      <c r="S42" s="90" t="s">
        <v>19</v>
      </c>
      <c r="T42" s="46">
        <v>5.2546296296296293E-4</v>
      </c>
      <c r="U42" s="46"/>
      <c r="AB42"/>
      <c r="AJ42" s="84"/>
      <c r="AR42" s="104"/>
      <c r="BA42" s="84"/>
    </row>
    <row r="45" spans="1:54" ht="18.75" x14ac:dyDescent="0.3">
      <c r="G45" s="129" t="s">
        <v>237</v>
      </c>
      <c r="H45" s="129"/>
      <c r="I45" s="129"/>
      <c r="J45" s="129"/>
      <c r="K45" s="129"/>
      <c r="L45" s="129"/>
      <c r="M45" s="129"/>
      <c r="O45" s="130" t="s">
        <v>253</v>
      </c>
      <c r="P45" s="130"/>
      <c r="Q45" s="130"/>
      <c r="R45" s="130"/>
      <c r="S45" s="130"/>
      <c r="T45" s="130"/>
      <c r="U45" s="130"/>
      <c r="W45" s="129" t="s">
        <v>254</v>
      </c>
      <c r="X45" s="129"/>
      <c r="Y45" s="129"/>
      <c r="Z45" s="129"/>
      <c r="AA45" s="129"/>
      <c r="AB45" s="129"/>
      <c r="AC45" s="129"/>
      <c r="AE45" s="129" t="s">
        <v>257</v>
      </c>
      <c r="AF45" s="129"/>
      <c r="AG45" s="129"/>
      <c r="AH45" s="129"/>
      <c r="AI45" s="129"/>
      <c r="AJ45" s="129"/>
      <c r="AK45" s="129"/>
    </row>
    <row r="46" spans="1:54" x14ac:dyDescent="0.25">
      <c r="AB46"/>
      <c r="AG46" s="89"/>
      <c r="AH46" s="89"/>
      <c r="AJ46" s="84"/>
    </row>
    <row r="47" spans="1:54" ht="15.75" x14ac:dyDescent="0.25">
      <c r="A47" s="80"/>
      <c r="B47" s="42" t="s">
        <v>11</v>
      </c>
      <c r="C47" s="83" t="s">
        <v>2</v>
      </c>
      <c r="D47" s="83" t="s">
        <v>1</v>
      </c>
      <c r="E47" s="42" t="s">
        <v>3</v>
      </c>
      <c r="F47" s="82"/>
      <c r="G47" s="128" t="s">
        <v>237</v>
      </c>
      <c r="H47" s="128"/>
      <c r="I47" s="128"/>
      <c r="J47" s="128"/>
      <c r="K47" s="128"/>
      <c r="L47" s="128"/>
      <c r="M47" s="128"/>
      <c r="N47" s="40"/>
      <c r="O47" s="125" t="s">
        <v>237</v>
      </c>
      <c r="P47" s="126"/>
      <c r="Q47" s="126"/>
      <c r="R47" s="126"/>
      <c r="S47" s="126"/>
      <c r="T47" s="127"/>
      <c r="U47" s="90"/>
      <c r="W47" s="125" t="s">
        <v>255</v>
      </c>
      <c r="X47" s="126"/>
      <c r="Y47" s="126"/>
      <c r="Z47" s="126"/>
      <c r="AA47" s="126"/>
      <c r="AB47" s="127"/>
      <c r="AC47" s="90"/>
      <c r="AE47" s="128" t="s">
        <v>255</v>
      </c>
      <c r="AF47" s="128"/>
      <c r="AG47" s="128"/>
      <c r="AH47" s="128"/>
      <c r="AI47" s="128"/>
      <c r="AJ47" s="128"/>
      <c r="AK47" s="128"/>
    </row>
    <row r="48" spans="1:54" ht="15.75" x14ac:dyDescent="0.25">
      <c r="A48" s="90">
        <v>1</v>
      </c>
      <c r="B48" s="50">
        <f>B27</f>
        <v>8</v>
      </c>
      <c r="C48" s="50" t="str">
        <f t="shared" ref="C48:E48" si="47">C27</f>
        <v>Roberts</v>
      </c>
      <c r="D48" s="50" t="str">
        <f t="shared" si="47"/>
        <v>Zveijnieks</v>
      </c>
      <c r="E48" s="50" t="str">
        <f t="shared" si="47"/>
        <v>SPARS</v>
      </c>
      <c r="F48" s="82"/>
      <c r="G48" s="80"/>
      <c r="H48" s="90" t="s">
        <v>12</v>
      </c>
      <c r="I48" s="43" t="s">
        <v>2</v>
      </c>
      <c r="J48" s="43" t="s">
        <v>1</v>
      </c>
      <c r="K48" s="90" t="s">
        <v>3</v>
      </c>
      <c r="L48" s="90" t="s">
        <v>13</v>
      </c>
      <c r="M48" s="90" t="s">
        <v>59</v>
      </c>
      <c r="N48" s="40"/>
      <c r="O48" s="80"/>
      <c r="P48" s="90" t="s">
        <v>12</v>
      </c>
      <c r="Q48" s="43" t="s">
        <v>2</v>
      </c>
      <c r="R48" s="43" t="s">
        <v>1</v>
      </c>
      <c r="S48" s="90" t="s">
        <v>3</v>
      </c>
      <c r="T48" s="90" t="s">
        <v>13</v>
      </c>
      <c r="U48" s="90"/>
      <c r="W48" s="80"/>
      <c r="X48" s="90" t="s">
        <v>12</v>
      </c>
      <c r="Y48" s="43" t="s">
        <v>2</v>
      </c>
      <c r="Z48" s="43" t="s">
        <v>1</v>
      </c>
      <c r="AA48" s="90" t="s">
        <v>3</v>
      </c>
      <c r="AB48" s="90" t="s">
        <v>13</v>
      </c>
      <c r="AC48" s="90"/>
      <c r="AE48" s="80"/>
      <c r="AF48" s="90" t="s">
        <v>12</v>
      </c>
      <c r="AG48" s="41" t="s">
        <v>2</v>
      </c>
      <c r="AH48" s="41" t="s">
        <v>1</v>
      </c>
      <c r="AI48" s="90" t="s">
        <v>3</v>
      </c>
      <c r="AJ48" s="90" t="s">
        <v>13</v>
      </c>
      <c r="AK48" s="90" t="s">
        <v>20</v>
      </c>
    </row>
    <row r="49" spans="1:37" ht="15.75" x14ac:dyDescent="0.25">
      <c r="A49" s="90">
        <v>2</v>
      </c>
      <c r="B49" s="50">
        <f t="shared" ref="B49:E57" si="48">B28</f>
        <v>7</v>
      </c>
      <c r="C49" s="50" t="str">
        <f t="shared" si="48"/>
        <v>Roberts</v>
      </c>
      <c r="D49" s="50" t="str">
        <f t="shared" si="48"/>
        <v>Krūzbergs</v>
      </c>
      <c r="E49" s="50" t="str">
        <f t="shared" si="48"/>
        <v>SPARS</v>
      </c>
      <c r="F49" s="82"/>
      <c r="G49" s="90">
        <v>1</v>
      </c>
      <c r="H49" s="90">
        <f>B48</f>
        <v>8</v>
      </c>
      <c r="I49" s="43" t="str">
        <f t="shared" ref="I49:K49" si="49">C48</f>
        <v>Roberts</v>
      </c>
      <c r="J49" s="43" t="str">
        <f t="shared" si="49"/>
        <v>Zveijnieks</v>
      </c>
      <c r="K49" s="90" t="str">
        <f t="shared" si="49"/>
        <v>SPARS</v>
      </c>
      <c r="L49" s="46">
        <v>1.1423611111111111E-3</v>
      </c>
      <c r="M49" s="85">
        <v>1</v>
      </c>
      <c r="N49" s="86"/>
      <c r="O49" s="90">
        <v>1</v>
      </c>
      <c r="P49" s="90">
        <v>8</v>
      </c>
      <c r="Q49" s="41" t="s">
        <v>22</v>
      </c>
      <c r="R49" s="41" t="s">
        <v>203</v>
      </c>
      <c r="S49" s="90" t="s">
        <v>99</v>
      </c>
      <c r="T49" s="46">
        <v>1.1423611111111111E-3</v>
      </c>
      <c r="U49" s="46" t="s">
        <v>101</v>
      </c>
      <c r="W49" s="90">
        <v>1</v>
      </c>
      <c r="X49" s="90">
        <f>P49</f>
        <v>8</v>
      </c>
      <c r="Y49" s="43" t="str">
        <f t="shared" ref="Y49:AA50" si="50">Q49</f>
        <v>Roberts</v>
      </c>
      <c r="Z49" s="43" t="str">
        <f t="shared" si="50"/>
        <v>Zveijnieks</v>
      </c>
      <c r="AA49" s="90" t="str">
        <f t="shared" si="50"/>
        <v>SPARS</v>
      </c>
      <c r="AB49" s="46">
        <v>1.1377314814814813E-3</v>
      </c>
      <c r="AC49" s="107">
        <v>1</v>
      </c>
      <c r="AE49" s="90">
        <v>1</v>
      </c>
      <c r="AF49" s="90">
        <v>8</v>
      </c>
      <c r="AG49" s="41" t="s">
        <v>22</v>
      </c>
      <c r="AH49" s="41" t="s">
        <v>203</v>
      </c>
      <c r="AI49" s="90" t="s">
        <v>99</v>
      </c>
      <c r="AJ49" s="46">
        <v>1.1377314814814813E-3</v>
      </c>
      <c r="AK49" s="42">
        <v>34</v>
      </c>
    </row>
    <row r="50" spans="1:37" ht="15.75" x14ac:dyDescent="0.25">
      <c r="A50" s="90">
        <v>3</v>
      </c>
      <c r="B50" s="50">
        <f t="shared" si="48"/>
        <v>2</v>
      </c>
      <c r="C50" s="50" t="str">
        <f t="shared" si="48"/>
        <v>Tomass</v>
      </c>
      <c r="D50" s="50" t="str">
        <f t="shared" si="48"/>
        <v>Bakēvics</v>
      </c>
      <c r="E50" s="50" t="str">
        <f t="shared" si="48"/>
        <v>SPARS-KSS</v>
      </c>
      <c r="F50" s="82"/>
      <c r="G50" s="90">
        <v>2</v>
      </c>
      <c r="H50" s="90">
        <f>B51</f>
        <v>5</v>
      </c>
      <c r="I50" s="43" t="str">
        <f t="shared" ref="I50:K51" si="51">C51</f>
        <v>Reinis</v>
      </c>
      <c r="J50" s="43" t="str">
        <f t="shared" si="51"/>
        <v>Bērziņš</v>
      </c>
      <c r="K50" s="90" t="str">
        <f t="shared" si="51"/>
        <v>KSS</v>
      </c>
      <c r="L50" s="46">
        <v>1.1608796296296295E-3</v>
      </c>
      <c r="M50" s="85">
        <v>3</v>
      </c>
      <c r="N50" s="86"/>
      <c r="O50" s="90">
        <v>2</v>
      </c>
      <c r="P50" s="90">
        <v>4</v>
      </c>
      <c r="Q50" s="41" t="s">
        <v>27</v>
      </c>
      <c r="R50" s="41" t="s">
        <v>86</v>
      </c>
      <c r="S50" s="90" t="s">
        <v>99</v>
      </c>
      <c r="T50" s="46">
        <v>1.1469907407407407E-3</v>
      </c>
      <c r="U50" s="46" t="s">
        <v>101</v>
      </c>
      <c r="W50" s="90">
        <v>2</v>
      </c>
      <c r="X50" s="90">
        <f>P50</f>
        <v>4</v>
      </c>
      <c r="Y50" s="43" t="str">
        <f t="shared" si="50"/>
        <v>Kārlis</v>
      </c>
      <c r="Z50" s="43" t="str">
        <f t="shared" si="50"/>
        <v>Krūzbergs</v>
      </c>
      <c r="AA50" s="90" t="str">
        <f t="shared" si="50"/>
        <v>SPARS</v>
      </c>
      <c r="AB50" s="46">
        <v>1.1423611111111111E-3</v>
      </c>
      <c r="AC50" s="107">
        <v>2</v>
      </c>
      <c r="AE50" s="90">
        <v>2</v>
      </c>
      <c r="AF50" s="90">
        <v>4</v>
      </c>
      <c r="AG50" s="41" t="s">
        <v>27</v>
      </c>
      <c r="AH50" s="41" t="s">
        <v>86</v>
      </c>
      <c r="AI50" s="90" t="s">
        <v>99</v>
      </c>
      <c r="AJ50" s="46">
        <v>1.1423611111111111E-3</v>
      </c>
      <c r="AK50" s="42">
        <v>21</v>
      </c>
    </row>
    <row r="51" spans="1:37" ht="15.75" x14ac:dyDescent="0.25">
      <c r="A51" s="90">
        <v>4</v>
      </c>
      <c r="B51" s="50">
        <f t="shared" si="48"/>
        <v>5</v>
      </c>
      <c r="C51" s="50" t="str">
        <f t="shared" si="48"/>
        <v>Reinis</v>
      </c>
      <c r="D51" s="50" t="str">
        <f t="shared" si="48"/>
        <v>Bērziņš</v>
      </c>
      <c r="E51" s="50" t="str">
        <f t="shared" si="48"/>
        <v>KSS</v>
      </c>
      <c r="F51" s="82"/>
      <c r="G51" s="90">
        <v>3</v>
      </c>
      <c r="H51" s="90">
        <f>B52</f>
        <v>4</v>
      </c>
      <c r="I51" s="43" t="str">
        <f t="shared" si="51"/>
        <v>Kārlis</v>
      </c>
      <c r="J51" s="43" t="str">
        <f t="shared" si="51"/>
        <v>Krūzbergs</v>
      </c>
      <c r="K51" s="90" t="str">
        <f t="shared" si="51"/>
        <v>SPARS</v>
      </c>
      <c r="L51" s="46">
        <v>1.1469907407407407E-3</v>
      </c>
      <c r="M51" s="85">
        <v>2</v>
      </c>
      <c r="N51" s="86"/>
      <c r="O51" s="90">
        <v>3</v>
      </c>
      <c r="P51" s="90">
        <v>5</v>
      </c>
      <c r="Q51" s="41" t="s">
        <v>199</v>
      </c>
      <c r="R51" s="41" t="s">
        <v>21</v>
      </c>
      <c r="S51" s="90" t="s">
        <v>19</v>
      </c>
      <c r="T51" s="46">
        <v>1.1608796296296295E-3</v>
      </c>
      <c r="U51" s="85" t="s">
        <v>102</v>
      </c>
      <c r="W51" s="90">
        <v>3</v>
      </c>
      <c r="X51" s="90">
        <f>P57</f>
        <v>7</v>
      </c>
      <c r="Y51" s="43" t="str">
        <f t="shared" ref="Y51:AA51" si="52">Q57</f>
        <v>Roberts</v>
      </c>
      <c r="Z51" s="43" t="str">
        <f t="shared" si="52"/>
        <v>Krūzbergs</v>
      </c>
      <c r="AA51" s="90" t="str">
        <f t="shared" si="52"/>
        <v>SPARS</v>
      </c>
      <c r="AB51" s="46">
        <v>1.1446759259259259E-3</v>
      </c>
      <c r="AC51" s="85">
        <v>3</v>
      </c>
      <c r="AE51" s="90">
        <v>3</v>
      </c>
      <c r="AF51" s="90">
        <v>7</v>
      </c>
      <c r="AG51" s="41" t="s">
        <v>22</v>
      </c>
      <c r="AH51" s="41" t="s">
        <v>86</v>
      </c>
      <c r="AI51" s="90" t="s">
        <v>99</v>
      </c>
      <c r="AJ51" s="46">
        <v>1.1446759259259259E-3</v>
      </c>
      <c r="AK51" s="42">
        <v>13</v>
      </c>
    </row>
    <row r="52" spans="1:37" ht="15.75" x14ac:dyDescent="0.25">
      <c r="A52" s="90">
        <v>5</v>
      </c>
      <c r="B52" s="50">
        <f t="shared" si="48"/>
        <v>4</v>
      </c>
      <c r="C52" s="50" t="str">
        <f t="shared" si="48"/>
        <v>Kārlis</v>
      </c>
      <c r="D52" s="50" t="str">
        <f t="shared" si="48"/>
        <v>Krūzbergs</v>
      </c>
      <c r="E52" s="50" t="str">
        <f t="shared" si="48"/>
        <v>SPARS</v>
      </c>
      <c r="F52" s="82"/>
      <c r="G52" s="90">
        <v>4</v>
      </c>
      <c r="H52" s="90">
        <f>B55</f>
        <v>53</v>
      </c>
      <c r="I52" s="43" t="str">
        <f t="shared" ref="I52:K52" si="53">C55</f>
        <v>Kristaps</v>
      </c>
      <c r="J52" s="43" t="str">
        <f t="shared" si="53"/>
        <v>Cielavs</v>
      </c>
      <c r="K52" s="90" t="str">
        <f t="shared" si="53"/>
        <v>SPARS</v>
      </c>
      <c r="L52" s="46">
        <v>1.2812500000000001E-3</v>
      </c>
      <c r="M52" s="85">
        <v>5</v>
      </c>
      <c r="N52" s="86"/>
      <c r="O52" s="90">
        <v>4</v>
      </c>
      <c r="P52" s="90">
        <v>1</v>
      </c>
      <c r="Q52" s="41" t="s">
        <v>46</v>
      </c>
      <c r="R52" s="41" t="s">
        <v>198</v>
      </c>
      <c r="S52" s="90" t="s">
        <v>19</v>
      </c>
      <c r="T52" s="46">
        <v>1.181712962962963E-3</v>
      </c>
      <c r="U52" s="85" t="s">
        <v>102</v>
      </c>
      <c r="W52" s="90">
        <v>4</v>
      </c>
      <c r="X52" s="90">
        <f>P58</f>
        <v>6</v>
      </c>
      <c r="Y52" s="43" t="str">
        <f t="shared" ref="Y52:AA52" si="54">Q58</f>
        <v>Jēkabs</v>
      </c>
      <c r="Z52" s="43" t="str">
        <f t="shared" si="54"/>
        <v>Saulītis</v>
      </c>
      <c r="AA52" s="90" t="str">
        <f t="shared" si="54"/>
        <v>KSS</v>
      </c>
      <c r="AB52" s="46">
        <v>1.3391203703703705E-3</v>
      </c>
      <c r="AC52" s="85">
        <v>4</v>
      </c>
      <c r="AE52" s="90">
        <v>4</v>
      </c>
      <c r="AF52" s="90">
        <v>6</v>
      </c>
      <c r="AG52" s="41" t="s">
        <v>42</v>
      </c>
      <c r="AH52" s="41" t="s">
        <v>194</v>
      </c>
      <c r="AI52" s="90" t="s">
        <v>19</v>
      </c>
      <c r="AJ52" s="46">
        <v>1.3391203703703705E-3</v>
      </c>
      <c r="AK52" s="42">
        <v>8</v>
      </c>
    </row>
    <row r="53" spans="1:37" ht="15.75" x14ac:dyDescent="0.25">
      <c r="A53" s="90">
        <v>6</v>
      </c>
      <c r="B53" s="50">
        <f t="shared" si="48"/>
        <v>6</v>
      </c>
      <c r="C53" s="50" t="str">
        <f t="shared" si="48"/>
        <v>Jēkabs</v>
      </c>
      <c r="D53" s="50" t="str">
        <f t="shared" si="48"/>
        <v>Saulītis</v>
      </c>
      <c r="E53" s="50" t="str">
        <f t="shared" si="48"/>
        <v>KSS</v>
      </c>
      <c r="F53" s="82"/>
      <c r="G53" s="90">
        <v>5</v>
      </c>
      <c r="H53" s="90">
        <f>B56</f>
        <v>1</v>
      </c>
      <c r="I53" s="43" t="str">
        <f t="shared" ref="I53:K53" si="55">C56</f>
        <v>Normans</v>
      </c>
      <c r="J53" s="43" t="str">
        <f t="shared" si="55"/>
        <v>Beikmanis</v>
      </c>
      <c r="K53" s="90" t="str">
        <f t="shared" si="55"/>
        <v>KSS</v>
      </c>
      <c r="L53" s="46">
        <v>1.181712962962963E-3</v>
      </c>
      <c r="M53" s="85">
        <v>4</v>
      </c>
      <c r="O53" s="90">
        <v>5</v>
      </c>
      <c r="P53" s="90">
        <v>53</v>
      </c>
      <c r="Q53" s="41" t="s">
        <v>187</v>
      </c>
      <c r="R53" s="41" t="s">
        <v>188</v>
      </c>
      <c r="S53" s="90" t="s">
        <v>99</v>
      </c>
      <c r="T53" s="46">
        <v>1.2812500000000001E-3</v>
      </c>
      <c r="U53" s="85"/>
    </row>
    <row r="54" spans="1:37" ht="15.75" x14ac:dyDescent="0.25">
      <c r="A54" s="90">
        <v>7</v>
      </c>
      <c r="B54" s="50">
        <f t="shared" si="48"/>
        <v>3</v>
      </c>
      <c r="C54" s="50" t="str">
        <f t="shared" si="48"/>
        <v>Endijs</v>
      </c>
      <c r="D54" s="50" t="str">
        <f t="shared" si="48"/>
        <v>Vīgants</v>
      </c>
      <c r="E54" s="50" t="str">
        <f t="shared" si="48"/>
        <v>KSS</v>
      </c>
      <c r="F54" s="82"/>
      <c r="N54" s="40"/>
      <c r="Q54" s="89"/>
      <c r="R54" s="89"/>
      <c r="T54" s="84"/>
    </row>
    <row r="55" spans="1:37" ht="15.75" x14ac:dyDescent="0.25">
      <c r="A55" s="90">
        <v>8</v>
      </c>
      <c r="B55" s="50">
        <f t="shared" si="48"/>
        <v>53</v>
      </c>
      <c r="C55" s="50" t="str">
        <f t="shared" si="48"/>
        <v>Kristaps</v>
      </c>
      <c r="D55" s="50" t="str">
        <f t="shared" si="48"/>
        <v>Cielavs</v>
      </c>
      <c r="E55" s="50" t="str">
        <f t="shared" si="48"/>
        <v>SPARS</v>
      </c>
      <c r="F55" s="82"/>
      <c r="N55" s="40"/>
      <c r="Q55" s="89"/>
      <c r="R55" s="89"/>
      <c r="T55" s="84"/>
    </row>
    <row r="56" spans="1:37" ht="15.75" x14ac:dyDescent="0.25">
      <c r="A56" s="90">
        <v>9</v>
      </c>
      <c r="B56" s="50">
        <f t="shared" si="48"/>
        <v>1</v>
      </c>
      <c r="C56" s="50" t="str">
        <f t="shared" si="48"/>
        <v>Normans</v>
      </c>
      <c r="D56" s="50" t="str">
        <f t="shared" si="48"/>
        <v>Beikmanis</v>
      </c>
      <c r="E56" s="50" t="str">
        <f t="shared" si="48"/>
        <v>KSS</v>
      </c>
      <c r="F56" s="82"/>
      <c r="G56" s="80"/>
      <c r="H56" s="90" t="s">
        <v>12</v>
      </c>
      <c r="I56" s="43" t="s">
        <v>2</v>
      </c>
      <c r="J56" s="43" t="s">
        <v>1</v>
      </c>
      <c r="K56" s="90" t="s">
        <v>3</v>
      </c>
      <c r="L56" s="90" t="s">
        <v>13</v>
      </c>
      <c r="M56" s="90" t="s">
        <v>59</v>
      </c>
      <c r="N56" s="40"/>
      <c r="O56" s="80"/>
      <c r="P56" s="90" t="s">
        <v>12</v>
      </c>
      <c r="Q56" s="41" t="s">
        <v>2</v>
      </c>
      <c r="R56" s="41" t="s">
        <v>1</v>
      </c>
      <c r="S56" s="90" t="s">
        <v>3</v>
      </c>
      <c r="T56" s="90" t="s">
        <v>13</v>
      </c>
      <c r="U56" s="90"/>
      <c r="W56" s="128" t="s">
        <v>256</v>
      </c>
      <c r="X56" s="128"/>
      <c r="Y56" s="128"/>
      <c r="Z56" s="128"/>
      <c r="AA56" s="128"/>
      <c r="AB56" s="128"/>
      <c r="AC56" s="128"/>
      <c r="AE56" s="128" t="s">
        <v>256</v>
      </c>
      <c r="AF56" s="128"/>
      <c r="AG56" s="128"/>
      <c r="AH56" s="128"/>
      <c r="AI56" s="128"/>
      <c r="AJ56" s="128"/>
      <c r="AK56" s="128"/>
    </row>
    <row r="57" spans="1:37" ht="15.75" x14ac:dyDescent="0.25">
      <c r="A57" s="90">
        <v>10</v>
      </c>
      <c r="B57" s="50">
        <f t="shared" si="48"/>
        <v>55</v>
      </c>
      <c r="C57" s="50" t="str">
        <f t="shared" si="48"/>
        <v>Roberts</v>
      </c>
      <c r="D57" s="50" t="str">
        <f t="shared" si="48"/>
        <v>Petrovičs</v>
      </c>
      <c r="E57" s="50" t="str">
        <f t="shared" si="48"/>
        <v>SPARS</v>
      </c>
      <c r="F57" s="82"/>
      <c r="G57" s="90">
        <v>1</v>
      </c>
      <c r="H57" s="90">
        <f>B49</f>
        <v>7</v>
      </c>
      <c r="I57" s="43" t="str">
        <f t="shared" ref="I57:K57" si="56">C49</f>
        <v>Roberts</v>
      </c>
      <c r="J57" s="43" t="str">
        <f t="shared" si="56"/>
        <v>Krūzbergs</v>
      </c>
      <c r="K57" s="90" t="str">
        <f t="shared" si="56"/>
        <v>SPARS</v>
      </c>
      <c r="L57" s="46">
        <v>1.1840277777777778E-3</v>
      </c>
      <c r="M57" s="90">
        <v>1</v>
      </c>
      <c r="N57" s="40"/>
      <c r="O57" s="90">
        <v>1</v>
      </c>
      <c r="P57" s="90">
        <v>7</v>
      </c>
      <c r="Q57" s="41" t="s">
        <v>22</v>
      </c>
      <c r="R57" s="41" t="s">
        <v>86</v>
      </c>
      <c r="S57" s="90" t="s">
        <v>99</v>
      </c>
      <c r="T57" s="46">
        <v>1.1840277777777778E-3</v>
      </c>
      <c r="U57" s="90" t="s">
        <v>101</v>
      </c>
      <c r="W57" s="80"/>
      <c r="X57" s="90" t="s">
        <v>12</v>
      </c>
      <c r="Y57" s="43" t="s">
        <v>2</v>
      </c>
      <c r="Z57" s="43" t="s">
        <v>1</v>
      </c>
      <c r="AA57" s="90" t="s">
        <v>3</v>
      </c>
      <c r="AB57" s="90" t="s">
        <v>13</v>
      </c>
      <c r="AC57" s="90"/>
      <c r="AE57" s="80"/>
      <c r="AF57" s="90" t="s">
        <v>12</v>
      </c>
      <c r="AG57" s="41" t="s">
        <v>2</v>
      </c>
      <c r="AH57" s="41" t="s">
        <v>1</v>
      </c>
      <c r="AI57" s="90" t="s">
        <v>3</v>
      </c>
      <c r="AJ57" s="90" t="s">
        <v>13</v>
      </c>
      <c r="AK57" s="90" t="s">
        <v>20</v>
      </c>
    </row>
    <row r="58" spans="1:37" ht="15.75" x14ac:dyDescent="0.25">
      <c r="F58" s="82"/>
      <c r="G58" s="90">
        <v>2</v>
      </c>
      <c r="H58" s="90">
        <f>B50</f>
        <v>2</v>
      </c>
      <c r="I58" s="43" t="str">
        <f t="shared" ref="I58:K58" si="57">C50</f>
        <v>Tomass</v>
      </c>
      <c r="J58" s="43" t="str">
        <f t="shared" si="57"/>
        <v>Bakēvics</v>
      </c>
      <c r="K58" s="90" t="str">
        <f t="shared" si="57"/>
        <v>SPARS-KSS</v>
      </c>
      <c r="L58" s="46">
        <v>1.3136574074074075E-3</v>
      </c>
      <c r="M58" s="90">
        <v>4</v>
      </c>
      <c r="N58" s="40"/>
      <c r="O58" s="90">
        <v>2</v>
      </c>
      <c r="P58" s="90">
        <v>6</v>
      </c>
      <c r="Q58" s="41" t="s">
        <v>42</v>
      </c>
      <c r="R58" s="41" t="s">
        <v>194</v>
      </c>
      <c r="S58" s="90" t="s">
        <v>19</v>
      </c>
      <c r="T58" s="46">
        <v>1.1898148148148148E-3</v>
      </c>
      <c r="U58" s="90" t="s">
        <v>101</v>
      </c>
      <c r="W58" s="90">
        <v>1</v>
      </c>
      <c r="X58" s="90">
        <f>P51</f>
        <v>5</v>
      </c>
      <c r="Y58" s="43" t="str">
        <f t="shared" ref="Y58:AA58" si="58">Q51</f>
        <v>Reinis</v>
      </c>
      <c r="Z58" s="43" t="str">
        <f t="shared" si="58"/>
        <v>Bērziņš</v>
      </c>
      <c r="AA58" s="90" t="str">
        <f t="shared" si="58"/>
        <v>KSS</v>
      </c>
      <c r="AB58" s="90" t="s">
        <v>196</v>
      </c>
      <c r="AC58" s="90"/>
      <c r="AE58" s="90">
        <v>1</v>
      </c>
      <c r="AF58" s="90">
        <v>3</v>
      </c>
      <c r="AG58" s="41" t="s">
        <v>200</v>
      </c>
      <c r="AH58" s="41" t="s">
        <v>201</v>
      </c>
      <c r="AI58" s="90" t="s">
        <v>19</v>
      </c>
      <c r="AJ58" s="46">
        <v>1.1921296296296296E-3</v>
      </c>
      <c r="AK58" s="90">
        <v>5</v>
      </c>
    </row>
    <row r="59" spans="1:37" ht="15.75" x14ac:dyDescent="0.25">
      <c r="F59" s="82"/>
      <c r="G59" s="90">
        <v>3</v>
      </c>
      <c r="H59" s="90">
        <f>B53</f>
        <v>6</v>
      </c>
      <c r="I59" s="43" t="str">
        <f t="shared" ref="I59:K59" si="59">C53</f>
        <v>Jēkabs</v>
      </c>
      <c r="J59" s="43" t="str">
        <f t="shared" si="59"/>
        <v>Saulītis</v>
      </c>
      <c r="K59" s="90" t="str">
        <f t="shared" si="59"/>
        <v>KSS</v>
      </c>
      <c r="L59" s="46">
        <v>1.1898148148148148E-3</v>
      </c>
      <c r="M59" s="90">
        <v>2</v>
      </c>
      <c r="O59" s="90">
        <v>3</v>
      </c>
      <c r="P59" s="90">
        <v>3</v>
      </c>
      <c r="Q59" s="41" t="s">
        <v>200</v>
      </c>
      <c r="R59" s="41" t="s">
        <v>201</v>
      </c>
      <c r="S59" s="90" t="s">
        <v>19</v>
      </c>
      <c r="T59" s="46">
        <v>1.1921296296296296E-3</v>
      </c>
      <c r="U59" s="90" t="s">
        <v>102</v>
      </c>
      <c r="W59" s="90">
        <v>2</v>
      </c>
      <c r="X59" s="90">
        <f>P52</f>
        <v>1</v>
      </c>
      <c r="Y59" s="43" t="str">
        <f t="shared" ref="Y59:AA59" si="60">Q52</f>
        <v>Normans</v>
      </c>
      <c r="Z59" s="43" t="str">
        <f t="shared" si="60"/>
        <v>Beikmanis</v>
      </c>
      <c r="AA59" s="90" t="str">
        <f t="shared" si="60"/>
        <v>KSS</v>
      </c>
      <c r="AB59" s="46">
        <v>1.2106481481481482E-3</v>
      </c>
      <c r="AC59" s="90">
        <v>3</v>
      </c>
      <c r="AE59" s="90">
        <v>2</v>
      </c>
      <c r="AF59" s="90">
        <v>2</v>
      </c>
      <c r="AG59" s="41" t="s">
        <v>93</v>
      </c>
      <c r="AH59" s="41" t="s">
        <v>202</v>
      </c>
      <c r="AI59" s="90" t="s">
        <v>236</v>
      </c>
      <c r="AJ59" s="46">
        <v>1.2002314814814816E-3</v>
      </c>
      <c r="AK59" s="90">
        <v>3</v>
      </c>
    </row>
    <row r="60" spans="1:37" ht="15.75" x14ac:dyDescent="0.25">
      <c r="F60" s="82"/>
      <c r="G60" s="90">
        <v>4</v>
      </c>
      <c r="H60" s="90">
        <f>B54</f>
        <v>3</v>
      </c>
      <c r="I60" s="43" t="str">
        <f t="shared" ref="I60:K60" si="61">C54</f>
        <v>Endijs</v>
      </c>
      <c r="J60" s="43" t="str">
        <f t="shared" si="61"/>
        <v>Vīgants</v>
      </c>
      <c r="K60" s="90" t="str">
        <f t="shared" si="61"/>
        <v>KSS</v>
      </c>
      <c r="L60" s="46">
        <v>1.1921296296296296E-3</v>
      </c>
      <c r="M60" s="90">
        <v>3</v>
      </c>
      <c r="N60" s="40"/>
      <c r="O60" s="90">
        <v>4</v>
      </c>
      <c r="P60" s="90">
        <v>2</v>
      </c>
      <c r="Q60" s="41" t="s">
        <v>93</v>
      </c>
      <c r="R60" s="41" t="s">
        <v>202</v>
      </c>
      <c r="S60" s="90" t="s">
        <v>236</v>
      </c>
      <c r="T60" s="46">
        <v>1.3136574074074075E-3</v>
      </c>
      <c r="U60" s="90" t="s">
        <v>102</v>
      </c>
      <c r="W60" s="90">
        <v>3</v>
      </c>
      <c r="X60" s="90">
        <f>P59</f>
        <v>3</v>
      </c>
      <c r="Y60" s="43" t="str">
        <f t="shared" ref="Y60:AA61" si="62">Q59</f>
        <v>Endijs</v>
      </c>
      <c r="Z60" s="43" t="str">
        <f t="shared" si="62"/>
        <v>Vīgants</v>
      </c>
      <c r="AA60" s="90" t="str">
        <f t="shared" si="62"/>
        <v>KSS</v>
      </c>
      <c r="AB60" s="46">
        <v>1.1921296296296296E-3</v>
      </c>
      <c r="AC60" s="90">
        <v>1</v>
      </c>
      <c r="AE60" s="90">
        <v>3</v>
      </c>
      <c r="AF60" s="90">
        <v>1</v>
      </c>
      <c r="AG60" s="41" t="s">
        <v>46</v>
      </c>
      <c r="AH60" s="41" t="s">
        <v>198</v>
      </c>
      <c r="AI60" s="90" t="s">
        <v>19</v>
      </c>
      <c r="AJ60" s="46">
        <v>1.2106481481481482E-3</v>
      </c>
      <c r="AK60" s="90">
        <v>2</v>
      </c>
    </row>
    <row r="61" spans="1:37" ht="15.75" x14ac:dyDescent="0.25">
      <c r="G61" s="90">
        <v>5</v>
      </c>
      <c r="H61" s="90">
        <f>B57</f>
        <v>55</v>
      </c>
      <c r="I61" s="43" t="str">
        <f t="shared" ref="I61:K61" si="63">C57</f>
        <v>Roberts</v>
      </c>
      <c r="J61" s="43" t="str">
        <f t="shared" si="63"/>
        <v>Petrovičs</v>
      </c>
      <c r="K61" s="90" t="str">
        <f t="shared" si="63"/>
        <v>SPARS</v>
      </c>
      <c r="L61" s="46">
        <v>1.4050925925925925E-3</v>
      </c>
      <c r="M61" s="90">
        <v>5</v>
      </c>
      <c r="N61" s="40"/>
      <c r="O61" s="90">
        <v>5</v>
      </c>
      <c r="P61" s="90">
        <v>55</v>
      </c>
      <c r="Q61" s="41" t="s">
        <v>22</v>
      </c>
      <c r="R61" s="41" t="s">
        <v>193</v>
      </c>
      <c r="S61" s="90" t="s">
        <v>99</v>
      </c>
      <c r="T61" s="46">
        <v>1.4050925925925925E-3</v>
      </c>
      <c r="U61" s="90"/>
      <c r="W61" s="90">
        <v>4</v>
      </c>
      <c r="X61" s="90">
        <f>P60</f>
        <v>2</v>
      </c>
      <c r="Y61" s="43" t="str">
        <f t="shared" si="62"/>
        <v>Tomass</v>
      </c>
      <c r="Z61" s="43" t="str">
        <f t="shared" si="62"/>
        <v>Bakēvics</v>
      </c>
      <c r="AA61" s="90" t="str">
        <f t="shared" si="62"/>
        <v>SPARS-KSS</v>
      </c>
      <c r="AB61" s="46">
        <v>1.2002314814814816E-3</v>
      </c>
      <c r="AC61" s="90">
        <v>2</v>
      </c>
      <c r="AE61" s="90">
        <v>4</v>
      </c>
      <c r="AF61" s="90">
        <v>5</v>
      </c>
      <c r="AG61" s="41" t="s">
        <v>199</v>
      </c>
      <c r="AH61" s="41" t="s">
        <v>21</v>
      </c>
      <c r="AI61" s="90" t="s">
        <v>19</v>
      </c>
      <c r="AJ61" s="46" t="s">
        <v>196</v>
      </c>
      <c r="AK61" s="90"/>
    </row>
    <row r="62" spans="1:37" ht="15.75" x14ac:dyDescent="0.25">
      <c r="N62" s="40"/>
    </row>
  </sheetData>
  <sortState ref="BI3:BP12">
    <sortCondition descending="1" ref="BP7:BP16"/>
  </sortState>
  <mergeCells count="40">
    <mergeCell ref="BH1:BP1"/>
    <mergeCell ref="AE12:AK12"/>
    <mergeCell ref="G3:M3"/>
    <mergeCell ref="O3:T3"/>
    <mergeCell ref="AE3:AK3"/>
    <mergeCell ref="G1:M1"/>
    <mergeCell ref="O1:U1"/>
    <mergeCell ref="W1:AC1"/>
    <mergeCell ref="AE1:AK1"/>
    <mergeCell ref="BH14:BP14"/>
    <mergeCell ref="BH20:BP20"/>
    <mergeCell ref="G24:M24"/>
    <mergeCell ref="O24:U24"/>
    <mergeCell ref="W24:AC24"/>
    <mergeCell ref="AE24:AK24"/>
    <mergeCell ref="AM24:AS24"/>
    <mergeCell ref="AV24:BB24"/>
    <mergeCell ref="W56:AC56"/>
    <mergeCell ref="AE56:AK56"/>
    <mergeCell ref="AV26:BB26"/>
    <mergeCell ref="AV34:BB34"/>
    <mergeCell ref="W3:AB3"/>
    <mergeCell ref="W12:AC12"/>
    <mergeCell ref="W45:AC45"/>
    <mergeCell ref="AE45:AK45"/>
    <mergeCell ref="W26:AC26"/>
    <mergeCell ref="AE26:AK26"/>
    <mergeCell ref="AM26:AS26"/>
    <mergeCell ref="W33:AC33"/>
    <mergeCell ref="AE33:AK33"/>
    <mergeCell ref="AM34:AS34"/>
    <mergeCell ref="BH25:BP25"/>
    <mergeCell ref="G47:M47"/>
    <mergeCell ref="O47:T47"/>
    <mergeCell ref="W47:AB47"/>
    <mergeCell ref="AE47:AK47"/>
    <mergeCell ref="G45:M45"/>
    <mergeCell ref="O45:U45"/>
    <mergeCell ref="G26:M26"/>
    <mergeCell ref="O26:T26"/>
  </mergeCells>
  <pageMargins left="0.7" right="0.7" top="0.75" bottom="0.75" header="0.3" footer="0.3"/>
  <pageSetup orientation="landscape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zoomScaleNormal="100" workbookViewId="0">
      <selection activeCell="AD12" sqref="AD12"/>
    </sheetView>
  </sheetViews>
  <sheetFormatPr defaultRowHeight="15" x14ac:dyDescent="0.25"/>
  <cols>
    <col min="1" max="1" width="4.5703125" customWidth="1"/>
    <col min="2" max="2" width="4.7109375" bestFit="1" customWidth="1"/>
    <col min="3" max="3" width="12.5703125" style="82" bestFit="1" customWidth="1"/>
    <col min="4" max="4" width="11.7109375" style="82" bestFit="1" customWidth="1"/>
    <col min="7" max="7" width="4.140625" customWidth="1"/>
    <col min="8" max="8" width="5.7109375" customWidth="1"/>
    <col min="9" max="9" width="12.85546875" style="82" bestFit="1" customWidth="1"/>
    <col min="10" max="10" width="13.28515625" style="82" bestFit="1" customWidth="1"/>
    <col min="12" max="12" width="13.7109375" style="84" customWidth="1"/>
    <col min="15" max="15" width="5.5703125" bestFit="1" customWidth="1"/>
    <col min="16" max="16" width="4.42578125" customWidth="1"/>
    <col min="17" max="17" width="16.28515625" customWidth="1"/>
    <col min="18" max="18" width="13.85546875" customWidth="1"/>
    <col min="20" max="20" width="13" customWidth="1"/>
    <col min="21" max="21" width="4.7109375" customWidth="1"/>
    <col min="23" max="23" width="5.28515625" customWidth="1"/>
    <col min="24" max="24" width="4.85546875" customWidth="1"/>
    <col min="25" max="25" width="11.42578125" style="82" bestFit="1" customWidth="1"/>
    <col min="26" max="26" width="11" style="82" bestFit="1" customWidth="1"/>
    <col min="28" max="28" width="13.7109375" style="84" customWidth="1"/>
    <col min="31" max="31" width="5.5703125" bestFit="1" customWidth="1"/>
    <col min="32" max="32" width="5.42578125" customWidth="1"/>
    <col min="33" max="33" width="11.42578125" style="82" bestFit="1" customWidth="1"/>
    <col min="34" max="34" width="11" style="82" bestFit="1" customWidth="1"/>
    <col min="37" max="37" width="5.28515625" customWidth="1"/>
    <col min="39" max="39" width="5.5703125" bestFit="1" customWidth="1"/>
    <col min="40" max="40" width="5.5703125" customWidth="1"/>
    <col min="41" max="41" width="11.42578125" style="82" bestFit="1" customWidth="1"/>
    <col min="42" max="42" width="11" style="82" bestFit="1" customWidth="1"/>
    <col min="43" max="43" width="9.140625" style="84"/>
    <col min="44" max="44" width="13.7109375" style="84" customWidth="1"/>
    <col min="45" max="45" width="12" style="84" bestFit="1" customWidth="1"/>
    <col min="46" max="46" width="19.5703125" style="84" bestFit="1" customWidth="1"/>
  </cols>
  <sheetData>
    <row r="1" spans="1:46" ht="18.75" x14ac:dyDescent="0.3">
      <c r="G1" s="129" t="s">
        <v>258</v>
      </c>
      <c r="H1" s="129"/>
      <c r="I1" s="129"/>
      <c r="J1" s="129"/>
      <c r="K1" s="129"/>
      <c r="L1" s="129"/>
      <c r="M1" s="129"/>
      <c r="O1" s="130" t="s">
        <v>259</v>
      </c>
      <c r="P1" s="130"/>
      <c r="Q1" s="130"/>
      <c r="R1" s="130"/>
      <c r="S1" s="130"/>
      <c r="T1" s="130"/>
      <c r="U1" s="130"/>
      <c r="W1" s="129" t="s">
        <v>260</v>
      </c>
      <c r="X1" s="129"/>
      <c r="Y1" s="129"/>
      <c r="Z1" s="129"/>
      <c r="AA1" s="129"/>
      <c r="AB1" s="129"/>
      <c r="AC1" s="129"/>
      <c r="AE1" s="130" t="s">
        <v>262</v>
      </c>
      <c r="AF1" s="130"/>
      <c r="AG1" s="130"/>
      <c r="AH1" s="130"/>
      <c r="AI1" s="130"/>
      <c r="AJ1" s="130"/>
      <c r="AK1" s="130"/>
    </row>
    <row r="3" spans="1:46" ht="15.75" x14ac:dyDescent="0.25">
      <c r="A3" s="80"/>
      <c r="B3" s="42" t="s">
        <v>11</v>
      </c>
      <c r="C3" s="83" t="s">
        <v>1</v>
      </c>
      <c r="D3" s="83" t="s">
        <v>2</v>
      </c>
      <c r="E3" s="42" t="s">
        <v>3</v>
      </c>
      <c r="G3" s="128" t="s">
        <v>258</v>
      </c>
      <c r="H3" s="128"/>
      <c r="I3" s="128"/>
      <c r="J3" s="128"/>
      <c r="K3" s="128"/>
      <c r="L3" s="128"/>
      <c r="M3" s="128"/>
      <c r="N3" s="40"/>
      <c r="O3" s="125" t="s">
        <v>258</v>
      </c>
      <c r="P3" s="126"/>
      <c r="Q3" s="126"/>
      <c r="R3" s="126"/>
      <c r="S3" s="126"/>
      <c r="T3" s="127"/>
      <c r="U3" s="90"/>
      <c r="W3" s="128" t="s">
        <v>261</v>
      </c>
      <c r="X3" s="128"/>
      <c r="Y3" s="128"/>
      <c r="Z3" s="128"/>
      <c r="AA3" s="128"/>
      <c r="AB3" s="128"/>
      <c r="AC3" s="128"/>
      <c r="AE3" s="128" t="s">
        <v>261</v>
      </c>
      <c r="AF3" s="128"/>
      <c r="AG3" s="128"/>
      <c r="AH3" s="128"/>
      <c r="AI3" s="128"/>
      <c r="AJ3" s="128"/>
      <c r="AK3" s="128"/>
      <c r="AM3" s="125" t="s">
        <v>263</v>
      </c>
      <c r="AN3" s="126"/>
      <c r="AO3" s="126"/>
      <c r="AP3" s="126"/>
      <c r="AQ3" s="126"/>
      <c r="AR3" s="126"/>
      <c r="AS3" s="126"/>
      <c r="AT3" s="127"/>
    </row>
    <row r="4" spans="1:46" ht="15.75" x14ac:dyDescent="0.25">
      <c r="A4" s="90">
        <v>1</v>
      </c>
      <c r="B4" s="54">
        <v>20</v>
      </c>
      <c r="C4" s="45" t="s">
        <v>33</v>
      </c>
      <c r="D4" s="45" t="s">
        <v>34</v>
      </c>
      <c r="E4" s="91" t="s">
        <v>29</v>
      </c>
      <c r="F4" s="82"/>
      <c r="G4" s="80"/>
      <c r="H4" s="90" t="s">
        <v>12</v>
      </c>
      <c r="I4" s="43" t="s">
        <v>1</v>
      </c>
      <c r="J4" s="43" t="s">
        <v>2</v>
      </c>
      <c r="K4" s="90" t="s">
        <v>3</v>
      </c>
      <c r="L4" s="90" t="s">
        <v>13</v>
      </c>
      <c r="M4" s="90" t="s">
        <v>59</v>
      </c>
      <c r="N4" s="40"/>
      <c r="O4" s="81" t="s">
        <v>59</v>
      </c>
      <c r="P4" s="90" t="s">
        <v>12</v>
      </c>
      <c r="Q4" s="43" t="s">
        <v>1</v>
      </c>
      <c r="R4" s="43" t="s">
        <v>2</v>
      </c>
      <c r="S4" s="90" t="s">
        <v>3</v>
      </c>
      <c r="T4" s="90" t="s">
        <v>13</v>
      </c>
      <c r="U4" s="90"/>
      <c r="W4" s="80"/>
      <c r="X4" s="90" t="s">
        <v>12</v>
      </c>
      <c r="Y4" s="43" t="s">
        <v>1</v>
      </c>
      <c r="Z4" s="43" t="s">
        <v>2</v>
      </c>
      <c r="AA4" s="90" t="s">
        <v>3</v>
      </c>
      <c r="AB4" s="90" t="s">
        <v>13</v>
      </c>
      <c r="AC4" s="90" t="s">
        <v>59</v>
      </c>
      <c r="AE4" s="81" t="s">
        <v>59</v>
      </c>
      <c r="AF4" s="90" t="s">
        <v>12</v>
      </c>
      <c r="AG4" s="43" t="s">
        <v>1</v>
      </c>
      <c r="AH4" s="43" t="s">
        <v>2</v>
      </c>
      <c r="AI4" s="90" t="s">
        <v>3</v>
      </c>
      <c r="AJ4" s="90" t="s">
        <v>13</v>
      </c>
      <c r="AK4" s="90"/>
      <c r="AM4" s="81" t="s">
        <v>59</v>
      </c>
      <c r="AN4" s="90" t="s">
        <v>12</v>
      </c>
      <c r="AO4" s="43" t="s">
        <v>1</v>
      </c>
      <c r="AP4" s="43" t="s">
        <v>2</v>
      </c>
      <c r="AQ4" s="90" t="s">
        <v>3</v>
      </c>
      <c r="AR4" s="90" t="s">
        <v>209</v>
      </c>
      <c r="AS4" s="90" t="s">
        <v>103</v>
      </c>
      <c r="AT4" s="90" t="s">
        <v>104</v>
      </c>
    </row>
    <row r="5" spans="1:46" ht="15.75" x14ac:dyDescent="0.25">
      <c r="A5" s="90">
        <v>2</v>
      </c>
      <c r="B5" s="50">
        <v>33</v>
      </c>
      <c r="C5" s="45" t="s">
        <v>160</v>
      </c>
      <c r="D5" s="45" t="s">
        <v>161</v>
      </c>
      <c r="E5" s="91" t="s">
        <v>99</v>
      </c>
      <c r="F5" s="82"/>
      <c r="G5" s="90">
        <v>1</v>
      </c>
      <c r="H5" s="90">
        <f>B8</f>
        <v>37</v>
      </c>
      <c r="I5" s="43" t="str">
        <f t="shared" ref="I5:K5" si="0">C8</f>
        <v>Jana</v>
      </c>
      <c r="J5" s="43" t="str">
        <f t="shared" si="0"/>
        <v>Rožkalne</v>
      </c>
      <c r="K5" s="90" t="str">
        <f t="shared" si="0"/>
        <v>SPARS</v>
      </c>
      <c r="L5" s="46">
        <v>1.3819444444444443E-3</v>
      </c>
      <c r="M5" s="85">
        <v>3</v>
      </c>
      <c r="N5" s="86"/>
      <c r="O5" s="90">
        <v>1</v>
      </c>
      <c r="P5" s="90">
        <v>38</v>
      </c>
      <c r="Q5" s="43" t="s">
        <v>153</v>
      </c>
      <c r="R5" s="43" t="s">
        <v>166</v>
      </c>
      <c r="S5" s="90" t="s">
        <v>99</v>
      </c>
      <c r="T5" s="46">
        <v>1.2835648148148146E-3</v>
      </c>
      <c r="U5" s="46" t="s">
        <v>101</v>
      </c>
      <c r="W5" s="90">
        <v>1</v>
      </c>
      <c r="X5" s="90">
        <f>P5</f>
        <v>38</v>
      </c>
      <c r="Y5" s="43" t="str">
        <f t="shared" ref="Y5:AA10" si="1">Q5</f>
        <v>Anna</v>
      </c>
      <c r="Z5" s="43" t="str">
        <f t="shared" si="1"/>
        <v>Jansone</v>
      </c>
      <c r="AA5" s="90" t="str">
        <f t="shared" si="1"/>
        <v>SPARS</v>
      </c>
      <c r="AB5" s="46">
        <v>1.2800925925925924E-3</v>
      </c>
      <c r="AC5" s="90">
        <v>1</v>
      </c>
      <c r="AE5" s="90">
        <v>1</v>
      </c>
      <c r="AF5" s="90">
        <v>38</v>
      </c>
      <c r="AG5" s="43" t="s">
        <v>153</v>
      </c>
      <c r="AH5" s="43" t="s">
        <v>166</v>
      </c>
      <c r="AI5" s="90" t="s">
        <v>99</v>
      </c>
      <c r="AJ5" s="46">
        <v>1.2800925925925924E-3</v>
      </c>
      <c r="AK5" s="90">
        <v>34</v>
      </c>
      <c r="AM5" s="90">
        <v>1</v>
      </c>
      <c r="AN5" s="90">
        <v>38</v>
      </c>
      <c r="AO5" s="43" t="s">
        <v>153</v>
      </c>
      <c r="AP5" s="43" t="s">
        <v>166</v>
      </c>
      <c r="AQ5" s="90" t="s">
        <v>99</v>
      </c>
      <c r="AR5" s="42">
        <v>34</v>
      </c>
      <c r="AS5" s="90">
        <v>34</v>
      </c>
      <c r="AT5" s="42">
        <f>SUM(AR5:AS5)</f>
        <v>68</v>
      </c>
    </row>
    <row r="6" spans="1:46" ht="15.75" x14ac:dyDescent="0.25">
      <c r="A6" s="90">
        <v>3</v>
      </c>
      <c r="B6" s="50">
        <v>34</v>
      </c>
      <c r="C6" s="45" t="s">
        <v>66</v>
      </c>
      <c r="D6" s="45" t="s">
        <v>73</v>
      </c>
      <c r="E6" s="91" t="s">
        <v>99</v>
      </c>
      <c r="F6" s="82"/>
      <c r="G6" s="90">
        <v>2</v>
      </c>
      <c r="H6" s="90">
        <f>B4</f>
        <v>20</v>
      </c>
      <c r="I6" s="43" t="str">
        <f t="shared" ref="I6:K8" si="2">C4</f>
        <v>Gunta</v>
      </c>
      <c r="J6" s="43" t="str">
        <f t="shared" si="2"/>
        <v>Kopmane</v>
      </c>
      <c r="K6" s="90" t="str">
        <f t="shared" si="2"/>
        <v>JLSS</v>
      </c>
      <c r="L6" s="46">
        <v>1.5601851851851851E-3</v>
      </c>
      <c r="M6" s="85">
        <v>5</v>
      </c>
      <c r="N6" s="86"/>
      <c r="O6" s="90">
        <v>2</v>
      </c>
      <c r="P6" s="90">
        <v>34</v>
      </c>
      <c r="Q6" s="43" t="s">
        <v>66</v>
      </c>
      <c r="R6" s="43" t="s">
        <v>73</v>
      </c>
      <c r="S6" s="90" t="s">
        <v>99</v>
      </c>
      <c r="T6" s="46">
        <v>1.2858796296296297E-3</v>
      </c>
      <c r="U6" s="46" t="s">
        <v>101</v>
      </c>
      <c r="W6" s="90">
        <v>2</v>
      </c>
      <c r="X6" s="90">
        <f t="shared" ref="X6:X10" si="3">P6</f>
        <v>34</v>
      </c>
      <c r="Y6" s="43" t="str">
        <f t="shared" si="1"/>
        <v>Alīna</v>
      </c>
      <c r="Z6" s="43" t="str">
        <f t="shared" si="1"/>
        <v>Usatova</v>
      </c>
      <c r="AA6" s="90" t="str">
        <f t="shared" si="1"/>
        <v>SPARS</v>
      </c>
      <c r="AB6" s="46">
        <v>1.2974537037037037E-3</v>
      </c>
      <c r="AC6" s="90">
        <v>2</v>
      </c>
      <c r="AE6" s="90">
        <v>2</v>
      </c>
      <c r="AF6" s="90">
        <v>34</v>
      </c>
      <c r="AG6" s="43" t="s">
        <v>66</v>
      </c>
      <c r="AH6" s="43" t="s">
        <v>73</v>
      </c>
      <c r="AI6" s="90" t="s">
        <v>99</v>
      </c>
      <c r="AJ6" s="46">
        <v>1.2974537037037037E-3</v>
      </c>
      <c r="AK6" s="90">
        <v>21</v>
      </c>
      <c r="AM6" s="90">
        <v>2</v>
      </c>
      <c r="AN6" s="90">
        <v>34</v>
      </c>
      <c r="AO6" s="43" t="s">
        <v>66</v>
      </c>
      <c r="AP6" s="43" t="s">
        <v>73</v>
      </c>
      <c r="AQ6" s="90" t="s">
        <v>99</v>
      </c>
      <c r="AR6" s="42">
        <v>21</v>
      </c>
      <c r="AS6" s="90">
        <v>21</v>
      </c>
      <c r="AT6" s="42">
        <f t="shared" ref="AT6:AT10" si="4">SUM(AR6:AS6)</f>
        <v>42</v>
      </c>
    </row>
    <row r="7" spans="1:46" ht="15.75" x14ac:dyDescent="0.25">
      <c r="A7" s="90">
        <v>4</v>
      </c>
      <c r="B7" s="54">
        <v>35</v>
      </c>
      <c r="C7" s="45" t="s">
        <v>162</v>
      </c>
      <c r="D7" s="45" t="s">
        <v>163</v>
      </c>
      <c r="E7" s="91" t="s">
        <v>99</v>
      </c>
      <c r="F7" s="82"/>
      <c r="G7" s="90">
        <v>3</v>
      </c>
      <c r="H7" s="90">
        <f>B5</f>
        <v>33</v>
      </c>
      <c r="I7" s="43" t="str">
        <f t="shared" si="2"/>
        <v>Amina</v>
      </c>
      <c r="J7" s="43" t="str">
        <f t="shared" si="2"/>
        <v>Sahmanova</v>
      </c>
      <c r="K7" s="90" t="str">
        <f t="shared" si="2"/>
        <v>SPARS</v>
      </c>
      <c r="L7" s="46">
        <v>1.7025462962962964E-3</v>
      </c>
      <c r="M7" s="85">
        <v>6</v>
      </c>
      <c r="N7" s="86"/>
      <c r="O7" s="90">
        <v>3</v>
      </c>
      <c r="P7" s="90">
        <v>37</v>
      </c>
      <c r="Q7" s="43" t="s">
        <v>152</v>
      </c>
      <c r="R7" s="43" t="s">
        <v>149</v>
      </c>
      <c r="S7" s="90" t="s">
        <v>99</v>
      </c>
      <c r="T7" s="46">
        <v>1.3819444444444443E-3</v>
      </c>
      <c r="U7" s="46" t="s">
        <v>101</v>
      </c>
      <c r="W7" s="90">
        <v>3</v>
      </c>
      <c r="X7" s="90">
        <f t="shared" si="3"/>
        <v>37</v>
      </c>
      <c r="Y7" s="43" t="str">
        <f t="shared" si="1"/>
        <v>Jana</v>
      </c>
      <c r="Z7" s="43" t="str">
        <f t="shared" si="1"/>
        <v>Rožkalne</v>
      </c>
      <c r="AA7" s="90" t="str">
        <f t="shared" si="1"/>
        <v>SPARS</v>
      </c>
      <c r="AB7" s="46">
        <v>1.4687500000000002E-3</v>
      </c>
      <c r="AC7" s="90">
        <v>3</v>
      </c>
      <c r="AE7" s="90">
        <v>3</v>
      </c>
      <c r="AF7" s="90">
        <v>37</v>
      </c>
      <c r="AG7" s="43" t="s">
        <v>152</v>
      </c>
      <c r="AH7" s="43" t="s">
        <v>149</v>
      </c>
      <c r="AI7" s="90" t="s">
        <v>99</v>
      </c>
      <c r="AJ7" s="46">
        <v>1.4687500000000002E-3</v>
      </c>
      <c r="AK7" s="90">
        <v>13</v>
      </c>
      <c r="AM7" s="90">
        <v>3</v>
      </c>
      <c r="AN7" s="90">
        <v>37</v>
      </c>
      <c r="AO7" s="43" t="s">
        <v>152</v>
      </c>
      <c r="AP7" s="43" t="s">
        <v>149</v>
      </c>
      <c r="AQ7" s="90" t="s">
        <v>99</v>
      </c>
      <c r="AR7" s="88">
        <v>13</v>
      </c>
      <c r="AS7" s="90">
        <v>13</v>
      </c>
      <c r="AT7" s="42">
        <f t="shared" si="4"/>
        <v>26</v>
      </c>
    </row>
    <row r="8" spans="1:46" ht="15.75" x14ac:dyDescent="0.25">
      <c r="A8" s="90">
        <v>5</v>
      </c>
      <c r="B8" s="54">
        <v>37</v>
      </c>
      <c r="C8" s="45" t="s">
        <v>152</v>
      </c>
      <c r="D8" s="45" t="s">
        <v>149</v>
      </c>
      <c r="E8" s="91" t="s">
        <v>99</v>
      </c>
      <c r="F8" s="82"/>
      <c r="G8" s="90">
        <v>4</v>
      </c>
      <c r="H8" s="90">
        <f>B6</f>
        <v>34</v>
      </c>
      <c r="I8" s="43" t="str">
        <f t="shared" si="2"/>
        <v>Alīna</v>
      </c>
      <c r="J8" s="43" t="str">
        <f t="shared" si="2"/>
        <v>Usatova</v>
      </c>
      <c r="K8" s="90" t="str">
        <f t="shared" si="2"/>
        <v>SPARS</v>
      </c>
      <c r="L8" s="46">
        <v>1.2858796296296297E-3</v>
      </c>
      <c r="M8" s="90">
        <v>2</v>
      </c>
      <c r="N8" s="86"/>
      <c r="O8" s="90">
        <v>4</v>
      </c>
      <c r="P8" s="90">
        <v>35</v>
      </c>
      <c r="Q8" s="43" t="s">
        <v>162</v>
      </c>
      <c r="R8" s="43" t="s">
        <v>163</v>
      </c>
      <c r="S8" s="90" t="s">
        <v>99</v>
      </c>
      <c r="T8" s="46">
        <v>1.5208333333333332E-3</v>
      </c>
      <c r="U8" s="46" t="s">
        <v>101</v>
      </c>
      <c r="W8" s="90">
        <v>4</v>
      </c>
      <c r="X8" s="90">
        <f t="shared" si="3"/>
        <v>35</v>
      </c>
      <c r="Y8" s="43" t="str">
        <f t="shared" si="1"/>
        <v>Luīze Marta</v>
      </c>
      <c r="Z8" s="43" t="str">
        <f t="shared" si="1"/>
        <v>Galiņa</v>
      </c>
      <c r="AA8" s="90" t="str">
        <f t="shared" si="1"/>
        <v>SPARS</v>
      </c>
      <c r="AB8" s="46">
        <v>1.5347222222222223E-3</v>
      </c>
      <c r="AC8" s="90">
        <v>4</v>
      </c>
      <c r="AE8" s="90">
        <v>4</v>
      </c>
      <c r="AF8" s="90">
        <v>35</v>
      </c>
      <c r="AG8" s="43" t="s">
        <v>162</v>
      </c>
      <c r="AH8" s="43" t="s">
        <v>163</v>
      </c>
      <c r="AI8" s="90" t="s">
        <v>99</v>
      </c>
      <c r="AJ8" s="46">
        <v>1.5347222222222223E-3</v>
      </c>
      <c r="AK8" s="90">
        <v>8</v>
      </c>
      <c r="AM8" s="90">
        <v>4</v>
      </c>
      <c r="AN8" s="90">
        <v>35</v>
      </c>
      <c r="AO8" s="43" t="s">
        <v>162</v>
      </c>
      <c r="AP8" s="43" t="s">
        <v>163</v>
      </c>
      <c r="AQ8" s="90" t="s">
        <v>99</v>
      </c>
      <c r="AR8" s="42">
        <v>8</v>
      </c>
      <c r="AS8" s="90">
        <v>8</v>
      </c>
      <c r="AT8" s="42">
        <f t="shared" si="4"/>
        <v>16</v>
      </c>
    </row>
    <row r="9" spans="1:46" ht="15.75" x14ac:dyDescent="0.25">
      <c r="A9" s="90">
        <v>6</v>
      </c>
      <c r="B9" s="50">
        <v>38</v>
      </c>
      <c r="C9" s="45" t="s">
        <v>153</v>
      </c>
      <c r="D9" s="45" t="s">
        <v>166</v>
      </c>
      <c r="E9" s="91" t="s">
        <v>99</v>
      </c>
      <c r="F9" s="82"/>
      <c r="G9" s="90">
        <v>5</v>
      </c>
      <c r="H9" s="90">
        <f>B7</f>
        <v>35</v>
      </c>
      <c r="I9" s="43" t="str">
        <f>C7</f>
        <v>Luīze Marta</v>
      </c>
      <c r="J9" s="43" t="str">
        <f>D7</f>
        <v>Galiņa</v>
      </c>
      <c r="K9" s="90" t="str">
        <f>E7</f>
        <v>SPARS</v>
      </c>
      <c r="L9" s="46">
        <v>1.5208333333333332E-3</v>
      </c>
      <c r="M9" s="90">
        <v>4</v>
      </c>
      <c r="O9" s="90">
        <v>5</v>
      </c>
      <c r="P9" s="90">
        <v>20</v>
      </c>
      <c r="Q9" s="43" t="s">
        <v>33</v>
      </c>
      <c r="R9" s="43" t="s">
        <v>34</v>
      </c>
      <c r="S9" s="90" t="s">
        <v>29</v>
      </c>
      <c r="T9" s="46">
        <v>1.5601851851851851E-3</v>
      </c>
      <c r="U9" s="46" t="s">
        <v>101</v>
      </c>
      <c r="W9" s="90">
        <v>5</v>
      </c>
      <c r="X9" s="90">
        <f t="shared" si="3"/>
        <v>20</v>
      </c>
      <c r="Y9" s="43" t="str">
        <f t="shared" si="1"/>
        <v>Gunta</v>
      </c>
      <c r="Z9" s="43" t="str">
        <f t="shared" si="1"/>
        <v>Kopmane</v>
      </c>
      <c r="AA9" s="90" t="str">
        <f t="shared" si="1"/>
        <v>JLSS</v>
      </c>
      <c r="AB9" s="46">
        <v>1.5509259259259261E-3</v>
      </c>
      <c r="AC9" s="90">
        <v>5</v>
      </c>
      <c r="AE9" s="90">
        <v>5</v>
      </c>
      <c r="AF9" s="90">
        <v>20</v>
      </c>
      <c r="AG9" s="43" t="s">
        <v>33</v>
      </c>
      <c r="AH9" s="43" t="s">
        <v>34</v>
      </c>
      <c r="AI9" s="90" t="s">
        <v>29</v>
      </c>
      <c r="AJ9" s="46">
        <v>1.5509259259259261E-3</v>
      </c>
      <c r="AK9" s="90">
        <v>5</v>
      </c>
      <c r="AM9" s="90">
        <v>5</v>
      </c>
      <c r="AN9" s="90">
        <v>20</v>
      </c>
      <c r="AO9" s="43" t="s">
        <v>33</v>
      </c>
      <c r="AP9" s="43" t="s">
        <v>34</v>
      </c>
      <c r="AQ9" s="90" t="s">
        <v>29</v>
      </c>
      <c r="AR9" s="42">
        <v>5</v>
      </c>
      <c r="AS9" s="90">
        <v>5</v>
      </c>
      <c r="AT9" s="42">
        <f t="shared" si="4"/>
        <v>10</v>
      </c>
    </row>
    <row r="10" spans="1:46" ht="15.75" x14ac:dyDescent="0.25">
      <c r="F10" s="82"/>
      <c r="G10" s="90">
        <v>6</v>
      </c>
      <c r="H10" s="90">
        <f>B9</f>
        <v>38</v>
      </c>
      <c r="I10" s="43" t="str">
        <f t="shared" ref="I10:K10" si="5">C9</f>
        <v>Anna</v>
      </c>
      <c r="J10" s="43" t="str">
        <f t="shared" si="5"/>
        <v>Jansone</v>
      </c>
      <c r="K10" s="90" t="str">
        <f t="shared" si="5"/>
        <v>SPARS</v>
      </c>
      <c r="L10" s="46">
        <v>1.2835648148148146E-3</v>
      </c>
      <c r="M10" s="90">
        <v>1</v>
      </c>
      <c r="O10" s="90">
        <v>6</v>
      </c>
      <c r="P10" s="90">
        <v>33</v>
      </c>
      <c r="Q10" s="43" t="s">
        <v>160</v>
      </c>
      <c r="R10" s="43" t="s">
        <v>161</v>
      </c>
      <c r="S10" s="90" t="s">
        <v>99</v>
      </c>
      <c r="T10" s="46">
        <v>1.7025462962962964E-3</v>
      </c>
      <c r="U10" s="46" t="s">
        <v>101</v>
      </c>
      <c r="W10" s="90">
        <v>6</v>
      </c>
      <c r="X10" s="90">
        <f t="shared" si="3"/>
        <v>33</v>
      </c>
      <c r="Y10" s="43" t="str">
        <f t="shared" si="1"/>
        <v>Amina</v>
      </c>
      <c r="Z10" s="43" t="str">
        <f t="shared" si="1"/>
        <v>Sahmanova</v>
      </c>
      <c r="AA10" s="90" t="str">
        <f t="shared" si="1"/>
        <v>SPARS</v>
      </c>
      <c r="AB10" s="46">
        <v>1.6921296296296296E-3</v>
      </c>
      <c r="AC10" s="90">
        <v>6</v>
      </c>
      <c r="AE10" s="90">
        <v>6</v>
      </c>
      <c r="AF10" s="90">
        <v>33</v>
      </c>
      <c r="AG10" s="43" t="s">
        <v>160</v>
      </c>
      <c r="AH10" s="43" t="s">
        <v>161</v>
      </c>
      <c r="AI10" s="90" t="s">
        <v>99</v>
      </c>
      <c r="AJ10" s="46">
        <v>1.6921296296296296E-3</v>
      </c>
      <c r="AK10" s="90">
        <v>3</v>
      </c>
      <c r="AM10" s="90">
        <v>6</v>
      </c>
      <c r="AN10" s="90">
        <v>33</v>
      </c>
      <c r="AO10" s="43" t="s">
        <v>160</v>
      </c>
      <c r="AP10" s="43" t="s">
        <v>161</v>
      </c>
      <c r="AQ10" s="90" t="s">
        <v>99</v>
      </c>
      <c r="AR10" s="42">
        <v>3</v>
      </c>
      <c r="AS10" s="90">
        <v>3</v>
      </c>
      <c r="AT10" s="42">
        <f t="shared" si="4"/>
        <v>6</v>
      </c>
    </row>
    <row r="12" spans="1:46" ht="18.75" x14ac:dyDescent="0.3">
      <c r="G12" s="129" t="s">
        <v>264</v>
      </c>
      <c r="H12" s="129"/>
      <c r="I12" s="129"/>
      <c r="J12" s="129"/>
      <c r="K12" s="129"/>
      <c r="L12" s="129"/>
      <c r="M12" s="129"/>
      <c r="O12" s="130" t="s">
        <v>265</v>
      </c>
      <c r="P12" s="130"/>
      <c r="Q12" s="130"/>
      <c r="R12" s="130"/>
      <c r="S12" s="130"/>
      <c r="T12" s="130"/>
      <c r="U12" s="130"/>
      <c r="W12" s="129" t="s">
        <v>311</v>
      </c>
      <c r="X12" s="129"/>
      <c r="Y12" s="129"/>
      <c r="Z12" s="129"/>
      <c r="AA12" s="129"/>
      <c r="AB12" s="129"/>
      <c r="AC12" s="129"/>
      <c r="AE12" s="130" t="s">
        <v>267</v>
      </c>
      <c r="AF12" s="130"/>
      <c r="AG12" s="130"/>
      <c r="AH12" s="130"/>
      <c r="AI12" s="130"/>
      <c r="AJ12" s="130"/>
      <c r="AK12" s="130"/>
    </row>
    <row r="14" spans="1:46" ht="15.75" x14ac:dyDescent="0.25">
      <c r="A14" s="80"/>
      <c r="B14" s="42" t="s">
        <v>11</v>
      </c>
      <c r="C14" s="83" t="s">
        <v>1</v>
      </c>
      <c r="D14" s="83" t="s">
        <v>2</v>
      </c>
      <c r="E14" s="42" t="s">
        <v>3</v>
      </c>
      <c r="G14" s="128" t="s">
        <v>264</v>
      </c>
      <c r="H14" s="128"/>
      <c r="I14" s="128"/>
      <c r="J14" s="128"/>
      <c r="K14" s="128"/>
      <c r="L14" s="128"/>
      <c r="M14" s="128"/>
      <c r="N14" s="40"/>
      <c r="O14" s="125" t="s">
        <v>264</v>
      </c>
      <c r="P14" s="126"/>
      <c r="Q14" s="126"/>
      <c r="R14" s="126"/>
      <c r="S14" s="126"/>
      <c r="T14" s="127"/>
      <c r="U14" s="90"/>
      <c r="W14" s="128" t="s">
        <v>266</v>
      </c>
      <c r="X14" s="128"/>
      <c r="Y14" s="128"/>
      <c r="Z14" s="128"/>
      <c r="AA14" s="128"/>
      <c r="AB14" s="128"/>
      <c r="AC14" s="128"/>
      <c r="AE14" s="128" t="s">
        <v>266</v>
      </c>
      <c r="AF14" s="128"/>
      <c r="AG14" s="128"/>
      <c r="AH14" s="128"/>
      <c r="AI14" s="128"/>
      <c r="AJ14" s="128"/>
      <c r="AK14" s="128"/>
    </row>
    <row r="15" spans="1:46" ht="15.75" x14ac:dyDescent="0.25">
      <c r="A15" s="90">
        <v>1</v>
      </c>
      <c r="B15" s="50">
        <f>X5</f>
        <v>38</v>
      </c>
      <c r="C15" s="120" t="str">
        <f t="shared" ref="C15:E20" si="6">Y5</f>
        <v>Anna</v>
      </c>
      <c r="D15" s="120" t="str">
        <f t="shared" si="6"/>
        <v>Jansone</v>
      </c>
      <c r="E15" s="50" t="str">
        <f t="shared" si="6"/>
        <v>SPARS</v>
      </c>
      <c r="G15" s="80"/>
      <c r="H15" s="90" t="s">
        <v>12</v>
      </c>
      <c r="I15" s="43" t="s">
        <v>1</v>
      </c>
      <c r="J15" s="43" t="s">
        <v>2</v>
      </c>
      <c r="K15" s="90" t="s">
        <v>3</v>
      </c>
      <c r="L15" s="90" t="s">
        <v>13</v>
      </c>
      <c r="M15" s="90" t="s">
        <v>59</v>
      </c>
      <c r="N15" s="40"/>
      <c r="O15" s="81" t="s">
        <v>59</v>
      </c>
      <c r="P15" s="90" t="s">
        <v>12</v>
      </c>
      <c r="Q15" s="43" t="s">
        <v>1</v>
      </c>
      <c r="R15" s="43" t="s">
        <v>2</v>
      </c>
      <c r="S15" s="90" t="s">
        <v>3</v>
      </c>
      <c r="T15" s="90" t="s">
        <v>13</v>
      </c>
      <c r="U15" s="90"/>
      <c r="W15" s="80"/>
      <c r="X15" s="90" t="s">
        <v>12</v>
      </c>
      <c r="Y15" s="43" t="s">
        <v>1</v>
      </c>
      <c r="Z15" s="43" t="s">
        <v>2</v>
      </c>
      <c r="AA15" s="90" t="s">
        <v>3</v>
      </c>
      <c r="AB15" s="90" t="s">
        <v>13</v>
      </c>
      <c r="AC15" s="90" t="s">
        <v>59</v>
      </c>
      <c r="AE15" s="81" t="s">
        <v>59</v>
      </c>
      <c r="AF15" s="90" t="s">
        <v>12</v>
      </c>
      <c r="AG15" s="43" t="s">
        <v>1</v>
      </c>
      <c r="AH15" s="43" t="s">
        <v>2</v>
      </c>
      <c r="AI15" s="90" t="s">
        <v>3</v>
      </c>
      <c r="AJ15" s="90" t="s">
        <v>13</v>
      </c>
      <c r="AK15" s="90"/>
    </row>
    <row r="16" spans="1:46" ht="15.75" x14ac:dyDescent="0.25">
      <c r="A16" s="90">
        <v>2</v>
      </c>
      <c r="B16" s="50">
        <f t="shared" ref="B16:B20" si="7">X6</f>
        <v>34</v>
      </c>
      <c r="C16" s="120" t="str">
        <f t="shared" si="6"/>
        <v>Alīna</v>
      </c>
      <c r="D16" s="120" t="str">
        <f t="shared" si="6"/>
        <v>Usatova</v>
      </c>
      <c r="E16" s="50" t="str">
        <f t="shared" si="6"/>
        <v>SPARS</v>
      </c>
      <c r="G16" s="90">
        <v>1</v>
      </c>
      <c r="H16" s="90">
        <f>B15</f>
        <v>38</v>
      </c>
      <c r="I16" s="43" t="str">
        <f t="shared" ref="I16:K16" si="8">C15</f>
        <v>Anna</v>
      </c>
      <c r="J16" s="43" t="str">
        <f t="shared" si="8"/>
        <v>Jansone</v>
      </c>
      <c r="K16" s="90" t="str">
        <f t="shared" si="8"/>
        <v>SPARS</v>
      </c>
      <c r="L16" s="46">
        <v>5.9490740740740739E-4</v>
      </c>
      <c r="M16" s="85">
        <v>1</v>
      </c>
      <c r="N16" s="86"/>
      <c r="O16" s="90">
        <v>1</v>
      </c>
      <c r="P16" s="90">
        <v>38</v>
      </c>
      <c r="Q16" s="43" t="s">
        <v>153</v>
      </c>
      <c r="R16" s="43" t="s">
        <v>166</v>
      </c>
      <c r="S16" s="90" t="s">
        <v>99</v>
      </c>
      <c r="T16" s="46">
        <v>5.9490740740740739E-4</v>
      </c>
      <c r="U16" s="46" t="s">
        <v>101</v>
      </c>
      <c r="W16" s="90">
        <v>1</v>
      </c>
      <c r="X16" s="90">
        <f>P16</f>
        <v>38</v>
      </c>
      <c r="Y16" s="43" t="str">
        <f t="shared" ref="Y16:AA19" si="9">Q16</f>
        <v>Anna</v>
      </c>
      <c r="Z16" s="43" t="str">
        <f t="shared" si="9"/>
        <v>Jansone</v>
      </c>
      <c r="AA16" s="90" t="str">
        <f t="shared" si="9"/>
        <v>SPARS</v>
      </c>
      <c r="AB16" s="46">
        <v>5.9953703703703699E-4</v>
      </c>
      <c r="AC16" s="90">
        <v>1</v>
      </c>
      <c r="AE16" s="90">
        <v>1</v>
      </c>
      <c r="AF16" s="90">
        <v>38</v>
      </c>
      <c r="AG16" s="43" t="s">
        <v>153</v>
      </c>
      <c r="AH16" s="43" t="s">
        <v>166</v>
      </c>
      <c r="AI16" s="90" t="s">
        <v>99</v>
      </c>
      <c r="AJ16" s="46">
        <v>5.9953703703703699E-4</v>
      </c>
      <c r="AK16" s="90">
        <v>34</v>
      </c>
    </row>
    <row r="17" spans="1:37" ht="15.75" x14ac:dyDescent="0.25">
      <c r="A17" s="90">
        <v>3</v>
      </c>
      <c r="B17" s="50">
        <f t="shared" si="7"/>
        <v>37</v>
      </c>
      <c r="C17" s="120" t="str">
        <f t="shared" si="6"/>
        <v>Jana</v>
      </c>
      <c r="D17" s="120" t="str">
        <f t="shared" si="6"/>
        <v>Rožkalne</v>
      </c>
      <c r="E17" s="50" t="str">
        <f t="shared" si="6"/>
        <v>SPARS</v>
      </c>
      <c r="G17" s="90">
        <v>2</v>
      </c>
      <c r="H17" s="90">
        <f>B18</f>
        <v>35</v>
      </c>
      <c r="I17" s="43" t="str">
        <f t="shared" ref="I17:K18" si="10">C18</f>
        <v>Luīze Marta</v>
      </c>
      <c r="J17" s="43" t="str">
        <f t="shared" si="10"/>
        <v>Galiņa</v>
      </c>
      <c r="K17" s="90" t="str">
        <f t="shared" si="10"/>
        <v>SPARS</v>
      </c>
      <c r="L17" s="46">
        <v>7.1527777777777779E-4</v>
      </c>
      <c r="M17" s="85">
        <v>4</v>
      </c>
      <c r="N17" s="86"/>
      <c r="O17" s="90">
        <v>2</v>
      </c>
      <c r="P17" s="90">
        <v>34</v>
      </c>
      <c r="Q17" s="43" t="s">
        <v>66</v>
      </c>
      <c r="R17" s="43" t="s">
        <v>73</v>
      </c>
      <c r="S17" s="90" t="s">
        <v>99</v>
      </c>
      <c r="T17" s="46">
        <v>6.134259259259259E-4</v>
      </c>
      <c r="U17" s="46" t="s">
        <v>101</v>
      </c>
      <c r="W17" s="90">
        <v>2</v>
      </c>
      <c r="X17" s="90">
        <f t="shared" ref="X17:X19" si="11">P17</f>
        <v>34</v>
      </c>
      <c r="Y17" s="43" t="str">
        <f t="shared" si="9"/>
        <v>Alīna</v>
      </c>
      <c r="Z17" s="43" t="str">
        <f t="shared" si="9"/>
        <v>Usatova</v>
      </c>
      <c r="AA17" s="90" t="str">
        <f t="shared" si="9"/>
        <v>SPARS</v>
      </c>
      <c r="AB17" s="46">
        <v>6.2962962962962961E-4</v>
      </c>
      <c r="AC17" s="90">
        <v>2</v>
      </c>
      <c r="AE17" s="90">
        <v>2</v>
      </c>
      <c r="AF17" s="90">
        <v>34</v>
      </c>
      <c r="AG17" s="43" t="s">
        <v>66</v>
      </c>
      <c r="AH17" s="43" t="s">
        <v>73</v>
      </c>
      <c r="AI17" s="90" t="s">
        <v>99</v>
      </c>
      <c r="AJ17" s="46">
        <v>6.2962962962962961E-4</v>
      </c>
      <c r="AK17" s="90">
        <v>21</v>
      </c>
    </row>
    <row r="18" spans="1:37" ht="15.75" x14ac:dyDescent="0.25">
      <c r="A18" s="90">
        <v>4</v>
      </c>
      <c r="B18" s="50">
        <f t="shared" si="7"/>
        <v>35</v>
      </c>
      <c r="C18" s="120" t="str">
        <f t="shared" si="6"/>
        <v>Luīze Marta</v>
      </c>
      <c r="D18" s="120" t="str">
        <f t="shared" si="6"/>
        <v>Galiņa</v>
      </c>
      <c r="E18" s="50" t="str">
        <f t="shared" si="6"/>
        <v>SPARS</v>
      </c>
      <c r="G18" s="90">
        <v>3</v>
      </c>
      <c r="H18" s="90">
        <f>B19</f>
        <v>20</v>
      </c>
      <c r="I18" s="43" t="str">
        <f t="shared" si="10"/>
        <v>Gunta</v>
      </c>
      <c r="J18" s="43" t="str">
        <f t="shared" si="10"/>
        <v>Kopmane</v>
      </c>
      <c r="K18" s="90" t="str">
        <f t="shared" si="10"/>
        <v>JLSS</v>
      </c>
      <c r="L18" s="46">
        <v>7.349537037037037E-4</v>
      </c>
      <c r="M18" s="85">
        <v>5</v>
      </c>
      <c r="N18" s="86"/>
      <c r="O18" s="90">
        <v>3</v>
      </c>
      <c r="P18" s="90">
        <v>37</v>
      </c>
      <c r="Q18" s="43" t="s">
        <v>152</v>
      </c>
      <c r="R18" s="43" t="s">
        <v>149</v>
      </c>
      <c r="S18" s="90" t="s">
        <v>99</v>
      </c>
      <c r="T18" s="46">
        <v>6.7592592592592585E-4</v>
      </c>
      <c r="U18" s="46" t="s">
        <v>101</v>
      </c>
      <c r="W18" s="90">
        <v>3</v>
      </c>
      <c r="X18" s="90">
        <f t="shared" si="11"/>
        <v>37</v>
      </c>
      <c r="Y18" s="43" t="str">
        <f t="shared" si="9"/>
        <v>Jana</v>
      </c>
      <c r="Z18" s="43" t="str">
        <f t="shared" si="9"/>
        <v>Rožkalne</v>
      </c>
      <c r="AA18" s="90" t="str">
        <f t="shared" si="9"/>
        <v>SPARS</v>
      </c>
      <c r="AB18" s="46">
        <v>6.8981481481481487E-4</v>
      </c>
      <c r="AC18" s="90">
        <v>3</v>
      </c>
      <c r="AE18" s="90">
        <v>3</v>
      </c>
      <c r="AF18" s="90">
        <v>37</v>
      </c>
      <c r="AG18" s="43" t="s">
        <v>152</v>
      </c>
      <c r="AH18" s="43" t="s">
        <v>149</v>
      </c>
      <c r="AI18" s="90" t="s">
        <v>99</v>
      </c>
      <c r="AJ18" s="46">
        <v>6.8981481481481487E-4</v>
      </c>
      <c r="AK18" s="90">
        <v>13</v>
      </c>
    </row>
    <row r="19" spans="1:37" ht="15.75" x14ac:dyDescent="0.25">
      <c r="A19" s="90">
        <v>5</v>
      </c>
      <c r="B19" s="50">
        <f t="shared" si="7"/>
        <v>20</v>
      </c>
      <c r="C19" s="120" t="str">
        <f t="shared" si="6"/>
        <v>Gunta</v>
      </c>
      <c r="D19" s="120" t="str">
        <f t="shared" si="6"/>
        <v>Kopmane</v>
      </c>
      <c r="E19" s="50" t="str">
        <f t="shared" si="6"/>
        <v>JLSS</v>
      </c>
      <c r="G19" s="90">
        <v>4</v>
      </c>
      <c r="H19" s="90">
        <f t="shared" ref="H19:K20" si="12">B16</f>
        <v>34</v>
      </c>
      <c r="I19" s="43" t="str">
        <f t="shared" si="12"/>
        <v>Alīna</v>
      </c>
      <c r="J19" s="43" t="str">
        <f t="shared" si="12"/>
        <v>Usatova</v>
      </c>
      <c r="K19" s="90" t="str">
        <f t="shared" si="12"/>
        <v>SPARS</v>
      </c>
      <c r="L19" s="46">
        <v>6.134259259259259E-4</v>
      </c>
      <c r="M19" s="85">
        <v>2</v>
      </c>
      <c r="N19" s="86"/>
      <c r="O19" s="90">
        <v>4</v>
      </c>
      <c r="P19" s="90">
        <v>35</v>
      </c>
      <c r="Q19" s="43" t="s">
        <v>162</v>
      </c>
      <c r="R19" s="43" t="s">
        <v>163</v>
      </c>
      <c r="S19" s="90" t="s">
        <v>99</v>
      </c>
      <c r="T19" s="46">
        <v>7.1527777777777779E-4</v>
      </c>
      <c r="U19" s="46" t="s">
        <v>101</v>
      </c>
      <c r="W19" s="90">
        <v>4</v>
      </c>
      <c r="X19" s="90">
        <f t="shared" si="11"/>
        <v>35</v>
      </c>
      <c r="Y19" s="43" t="str">
        <f t="shared" si="9"/>
        <v>Luīze Marta</v>
      </c>
      <c r="Z19" s="43" t="str">
        <f t="shared" si="9"/>
        <v>Galiņa</v>
      </c>
      <c r="AA19" s="90" t="str">
        <f t="shared" si="9"/>
        <v>SPARS</v>
      </c>
      <c r="AB19" s="46">
        <v>7.3148148148148139E-4</v>
      </c>
      <c r="AC19" s="90">
        <v>4</v>
      </c>
      <c r="AE19" s="90">
        <v>4</v>
      </c>
      <c r="AF19" s="90">
        <v>35</v>
      </c>
      <c r="AG19" s="43" t="s">
        <v>162</v>
      </c>
      <c r="AH19" s="43" t="s">
        <v>163</v>
      </c>
      <c r="AI19" s="90" t="s">
        <v>99</v>
      </c>
      <c r="AJ19" s="46">
        <v>7.3148148148148139E-4</v>
      </c>
      <c r="AK19" s="90">
        <v>8</v>
      </c>
    </row>
    <row r="20" spans="1:37" ht="15.75" x14ac:dyDescent="0.25">
      <c r="A20" s="90">
        <v>5</v>
      </c>
      <c r="B20" s="50">
        <f t="shared" si="7"/>
        <v>33</v>
      </c>
      <c r="C20" s="120" t="str">
        <f t="shared" si="6"/>
        <v>Amina</v>
      </c>
      <c r="D20" s="120" t="str">
        <f t="shared" si="6"/>
        <v>Sahmanova</v>
      </c>
      <c r="E20" s="50" t="str">
        <f t="shared" si="6"/>
        <v>SPARS</v>
      </c>
      <c r="G20" s="90">
        <v>5</v>
      </c>
      <c r="H20" s="90">
        <f t="shared" si="12"/>
        <v>37</v>
      </c>
      <c r="I20" s="43" t="str">
        <f t="shared" si="12"/>
        <v>Jana</v>
      </c>
      <c r="J20" s="43" t="str">
        <f t="shared" si="12"/>
        <v>Rožkalne</v>
      </c>
      <c r="K20" s="90" t="str">
        <f t="shared" si="12"/>
        <v>SPARS</v>
      </c>
      <c r="L20" s="46">
        <v>6.7592592592592585E-4</v>
      </c>
      <c r="M20" s="85">
        <v>3</v>
      </c>
      <c r="O20" s="90">
        <v>5</v>
      </c>
      <c r="P20" s="90">
        <v>20</v>
      </c>
      <c r="Q20" s="43" t="s">
        <v>33</v>
      </c>
      <c r="R20" s="43" t="s">
        <v>34</v>
      </c>
      <c r="S20" s="90" t="s">
        <v>29</v>
      </c>
      <c r="T20" s="46">
        <v>7.349537037037037E-4</v>
      </c>
      <c r="U20" s="46" t="s">
        <v>102</v>
      </c>
      <c r="W20" s="90">
        <v>5</v>
      </c>
      <c r="X20" s="90">
        <f t="shared" ref="X20:AA21" si="13">P20</f>
        <v>20</v>
      </c>
      <c r="Y20" s="43" t="str">
        <f t="shared" si="13"/>
        <v>Gunta</v>
      </c>
      <c r="Z20" s="43" t="str">
        <f t="shared" si="13"/>
        <v>Kopmane</v>
      </c>
      <c r="AA20" s="90" t="str">
        <f t="shared" si="13"/>
        <v>JLSS</v>
      </c>
      <c r="AB20" s="46">
        <v>8.8194444444444442E-4</v>
      </c>
      <c r="AC20" s="90">
        <v>5</v>
      </c>
      <c r="AE20" s="90">
        <v>5</v>
      </c>
      <c r="AF20" s="90">
        <v>20</v>
      </c>
      <c r="AG20" s="43" t="s">
        <v>33</v>
      </c>
      <c r="AH20" s="43" t="s">
        <v>34</v>
      </c>
      <c r="AI20" s="90" t="s">
        <v>29</v>
      </c>
      <c r="AJ20" s="46">
        <v>8.8194444444444442E-4</v>
      </c>
      <c r="AK20" s="90">
        <v>5</v>
      </c>
    </row>
    <row r="21" spans="1:37" ht="15.75" x14ac:dyDescent="0.25">
      <c r="G21" s="90">
        <v>6</v>
      </c>
      <c r="H21" s="90">
        <f>B20</f>
        <v>33</v>
      </c>
      <c r="I21" s="43" t="str">
        <f t="shared" ref="I21:K21" si="14">C20</f>
        <v>Amina</v>
      </c>
      <c r="J21" s="43" t="str">
        <f t="shared" si="14"/>
        <v>Sahmanova</v>
      </c>
      <c r="K21" s="90" t="str">
        <f t="shared" si="14"/>
        <v>SPARS</v>
      </c>
      <c r="L21" s="46">
        <v>8.2407407407407397E-4</v>
      </c>
      <c r="M21" s="85">
        <v>6</v>
      </c>
      <c r="O21" s="90">
        <v>6</v>
      </c>
      <c r="P21" s="90">
        <v>33</v>
      </c>
      <c r="Q21" s="43" t="s">
        <v>160</v>
      </c>
      <c r="R21" s="43" t="s">
        <v>161</v>
      </c>
      <c r="S21" s="90" t="s">
        <v>99</v>
      </c>
      <c r="T21" s="46">
        <v>8.2407407407407397E-4</v>
      </c>
      <c r="U21" s="46" t="s">
        <v>102</v>
      </c>
      <c r="W21" s="90">
        <v>6</v>
      </c>
      <c r="X21" s="90">
        <f t="shared" si="13"/>
        <v>33</v>
      </c>
      <c r="Y21" s="43" t="str">
        <f t="shared" si="13"/>
        <v>Amina</v>
      </c>
      <c r="Z21" s="43" t="str">
        <f t="shared" si="13"/>
        <v>Sahmanova</v>
      </c>
      <c r="AA21" s="90" t="str">
        <f t="shared" si="13"/>
        <v>SPARS</v>
      </c>
      <c r="AB21" s="46">
        <v>9.0162037037037034E-4</v>
      </c>
      <c r="AC21" s="90">
        <v>6</v>
      </c>
      <c r="AE21" s="90">
        <v>6</v>
      </c>
      <c r="AF21" s="90">
        <v>33</v>
      </c>
      <c r="AG21" s="43" t="s">
        <v>160</v>
      </c>
      <c r="AH21" s="43" t="s">
        <v>161</v>
      </c>
      <c r="AI21" s="90" t="s">
        <v>99</v>
      </c>
      <c r="AJ21" s="46">
        <v>9.0162037037037034E-4</v>
      </c>
      <c r="AK21" s="90">
        <v>3</v>
      </c>
    </row>
    <row r="22" spans="1:37" ht="15.75" x14ac:dyDescent="0.25">
      <c r="N22" s="40"/>
      <c r="U22" s="87"/>
    </row>
    <row r="23" spans="1:37" ht="15.75" x14ac:dyDescent="0.25">
      <c r="N23" s="40"/>
    </row>
    <row r="24" spans="1:37" ht="15.75" x14ac:dyDescent="0.25">
      <c r="N24" s="40"/>
      <c r="U24" s="87"/>
    </row>
    <row r="25" spans="1:37" x14ac:dyDescent="0.25">
      <c r="G25" s="93"/>
    </row>
  </sheetData>
  <sortState ref="P16:T21">
    <sortCondition ref="T16:T21"/>
  </sortState>
  <mergeCells count="17">
    <mergeCell ref="G14:M14"/>
    <mergeCell ref="O14:T14"/>
    <mergeCell ref="W14:AC14"/>
    <mergeCell ref="AE14:AK14"/>
    <mergeCell ref="G1:M1"/>
    <mergeCell ref="O1:U1"/>
    <mergeCell ref="W1:AC1"/>
    <mergeCell ref="AE1:AK1"/>
    <mergeCell ref="G3:M3"/>
    <mergeCell ref="O3:T3"/>
    <mergeCell ref="W3:AC3"/>
    <mergeCell ref="AE3:AK3"/>
    <mergeCell ref="AM3:AT3"/>
    <mergeCell ref="G12:M12"/>
    <mergeCell ref="O12:U12"/>
    <mergeCell ref="W12:AC12"/>
    <mergeCell ref="AE12:AK12"/>
  </mergeCells>
  <pageMargins left="0.7" right="0.7" top="0.75" bottom="0.75" header="0.3" footer="0.3"/>
  <pageSetup orientation="landscape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zoomScaleNormal="100" workbookViewId="0">
      <selection activeCell="AM3" sqref="AM3:AT10"/>
    </sheetView>
  </sheetViews>
  <sheetFormatPr defaultRowHeight="15" x14ac:dyDescent="0.25"/>
  <cols>
    <col min="1" max="1" width="4.5703125" customWidth="1"/>
    <col min="2" max="2" width="4.7109375" bestFit="1" customWidth="1"/>
    <col min="3" max="3" width="12.5703125" style="82" bestFit="1" customWidth="1"/>
    <col min="4" max="4" width="11.7109375" style="82" bestFit="1" customWidth="1"/>
    <col min="7" max="7" width="4.140625" customWidth="1"/>
    <col min="8" max="8" width="5.7109375" customWidth="1"/>
    <col min="9" max="9" width="12.85546875" style="82" bestFit="1" customWidth="1"/>
    <col min="10" max="10" width="13.28515625" style="82" bestFit="1" customWidth="1"/>
    <col min="12" max="12" width="13.7109375" style="84" customWidth="1"/>
    <col min="15" max="15" width="5.5703125" bestFit="1" customWidth="1"/>
    <col min="16" max="16" width="4.42578125" customWidth="1"/>
    <col min="17" max="17" width="16.28515625" customWidth="1"/>
    <col min="18" max="18" width="13.85546875" customWidth="1"/>
    <col min="20" max="20" width="13" customWidth="1"/>
    <col min="21" max="21" width="4.7109375" customWidth="1"/>
    <col min="23" max="23" width="5.28515625" customWidth="1"/>
    <col min="24" max="24" width="4.85546875" customWidth="1"/>
    <col min="25" max="25" width="10.7109375" style="82" bestFit="1" customWidth="1"/>
    <col min="26" max="26" width="10.140625" style="82" bestFit="1" customWidth="1"/>
    <col min="28" max="28" width="13.7109375" style="84" customWidth="1"/>
    <col min="31" max="31" width="5.5703125" bestFit="1" customWidth="1"/>
    <col min="32" max="32" width="5.42578125" customWidth="1"/>
    <col min="33" max="33" width="10.7109375" style="82" bestFit="1" customWidth="1"/>
    <col min="34" max="34" width="10.140625" style="82" bestFit="1" customWidth="1"/>
    <col min="37" max="37" width="5.28515625" customWidth="1"/>
    <col min="39" max="39" width="5.5703125" bestFit="1" customWidth="1"/>
    <col min="40" max="40" width="5.5703125" customWidth="1"/>
    <col min="41" max="41" width="10.7109375" style="82" bestFit="1" customWidth="1"/>
    <col min="42" max="42" width="10.140625" style="82" bestFit="1" customWidth="1"/>
    <col min="43" max="43" width="9.140625" style="84"/>
    <col min="44" max="44" width="13.7109375" style="84" customWidth="1"/>
    <col min="45" max="45" width="12" style="84" bestFit="1" customWidth="1"/>
    <col min="46" max="46" width="19.5703125" style="84" bestFit="1" customWidth="1"/>
  </cols>
  <sheetData>
    <row r="1" spans="1:46" ht="18.75" x14ac:dyDescent="0.3">
      <c r="G1" s="129" t="s">
        <v>225</v>
      </c>
      <c r="H1" s="129"/>
      <c r="I1" s="129"/>
      <c r="J1" s="129"/>
      <c r="K1" s="129"/>
      <c r="L1" s="129"/>
      <c r="M1" s="129"/>
      <c r="O1" s="130" t="s">
        <v>226</v>
      </c>
      <c r="P1" s="130"/>
      <c r="Q1" s="130"/>
      <c r="R1" s="130"/>
      <c r="S1" s="130"/>
      <c r="T1" s="130"/>
      <c r="U1" s="130"/>
      <c r="W1" s="129" t="s">
        <v>227</v>
      </c>
      <c r="X1" s="129"/>
      <c r="Y1" s="129"/>
      <c r="Z1" s="129"/>
      <c r="AA1" s="129"/>
      <c r="AB1" s="129"/>
      <c r="AC1" s="129"/>
      <c r="AE1" s="130" t="s">
        <v>229</v>
      </c>
      <c r="AF1" s="130"/>
      <c r="AG1" s="130"/>
      <c r="AH1" s="130"/>
      <c r="AI1" s="130"/>
      <c r="AJ1" s="130"/>
      <c r="AK1" s="130"/>
    </row>
    <row r="3" spans="1:46" ht="15.75" x14ac:dyDescent="0.25">
      <c r="A3" s="80"/>
      <c r="B3" s="42" t="s">
        <v>11</v>
      </c>
      <c r="C3" s="83" t="s">
        <v>1</v>
      </c>
      <c r="D3" s="83" t="s">
        <v>2</v>
      </c>
      <c r="E3" s="42" t="s">
        <v>3</v>
      </c>
      <c r="G3" s="128" t="s">
        <v>225</v>
      </c>
      <c r="H3" s="128"/>
      <c r="I3" s="128"/>
      <c r="J3" s="128"/>
      <c r="K3" s="128"/>
      <c r="L3" s="128"/>
      <c r="M3" s="128"/>
      <c r="N3" s="40"/>
      <c r="O3" s="125" t="s">
        <v>225</v>
      </c>
      <c r="P3" s="126"/>
      <c r="Q3" s="126"/>
      <c r="R3" s="126"/>
      <c r="S3" s="126"/>
      <c r="T3" s="127"/>
      <c r="U3" s="90"/>
      <c r="W3" s="128" t="s">
        <v>228</v>
      </c>
      <c r="X3" s="128"/>
      <c r="Y3" s="128"/>
      <c r="Z3" s="128"/>
      <c r="AA3" s="128"/>
      <c r="AB3" s="128"/>
      <c r="AC3" s="128"/>
      <c r="AE3" s="128" t="s">
        <v>228</v>
      </c>
      <c r="AF3" s="128"/>
      <c r="AG3" s="128"/>
      <c r="AH3" s="128"/>
      <c r="AI3" s="128"/>
      <c r="AJ3" s="128"/>
      <c r="AK3" s="128"/>
      <c r="AM3" s="125" t="s">
        <v>230</v>
      </c>
      <c r="AN3" s="126"/>
      <c r="AO3" s="126"/>
      <c r="AP3" s="126"/>
      <c r="AQ3" s="126"/>
      <c r="AR3" s="126"/>
      <c r="AS3" s="126"/>
      <c r="AT3" s="127"/>
    </row>
    <row r="4" spans="1:46" ht="15.75" x14ac:dyDescent="0.25">
      <c r="A4" s="39">
        <v>1</v>
      </c>
      <c r="B4" s="54">
        <v>14</v>
      </c>
      <c r="C4" s="45" t="s">
        <v>27</v>
      </c>
      <c r="D4" s="45" t="s">
        <v>28</v>
      </c>
      <c r="E4" s="39" t="s">
        <v>19</v>
      </c>
      <c r="F4" s="82"/>
      <c r="G4" s="80"/>
      <c r="H4" s="39" t="s">
        <v>12</v>
      </c>
      <c r="I4" s="43" t="s">
        <v>1</v>
      </c>
      <c r="J4" s="43" t="s">
        <v>2</v>
      </c>
      <c r="K4" s="39" t="s">
        <v>3</v>
      </c>
      <c r="L4" s="39" t="s">
        <v>13</v>
      </c>
      <c r="M4" s="39" t="s">
        <v>59</v>
      </c>
      <c r="N4" s="40"/>
      <c r="O4" s="81" t="s">
        <v>59</v>
      </c>
      <c r="P4" s="39" t="s">
        <v>12</v>
      </c>
      <c r="Q4" s="43" t="s">
        <v>1</v>
      </c>
      <c r="R4" s="43" t="s">
        <v>2</v>
      </c>
      <c r="S4" s="39" t="s">
        <v>3</v>
      </c>
      <c r="T4" s="39" t="s">
        <v>13</v>
      </c>
      <c r="U4" s="90"/>
      <c r="W4" s="80"/>
      <c r="X4" s="39" t="s">
        <v>12</v>
      </c>
      <c r="Y4" s="43" t="s">
        <v>1</v>
      </c>
      <c r="Z4" s="43" t="s">
        <v>2</v>
      </c>
      <c r="AA4" s="39" t="s">
        <v>3</v>
      </c>
      <c r="AB4" s="39" t="s">
        <v>13</v>
      </c>
      <c r="AC4" s="39" t="s">
        <v>59</v>
      </c>
      <c r="AE4" s="81" t="s">
        <v>59</v>
      </c>
      <c r="AF4" s="39" t="s">
        <v>12</v>
      </c>
      <c r="AG4" s="43" t="s">
        <v>1</v>
      </c>
      <c r="AH4" s="43" t="s">
        <v>2</v>
      </c>
      <c r="AI4" s="39" t="s">
        <v>3</v>
      </c>
      <c r="AJ4" s="39" t="s">
        <v>13</v>
      </c>
      <c r="AK4" s="39"/>
      <c r="AM4" s="81" t="s">
        <v>59</v>
      </c>
      <c r="AN4" s="39" t="s">
        <v>12</v>
      </c>
      <c r="AO4" s="43" t="s">
        <v>1</v>
      </c>
      <c r="AP4" s="43" t="s">
        <v>2</v>
      </c>
      <c r="AQ4" s="39" t="s">
        <v>3</v>
      </c>
      <c r="AR4" s="39" t="s">
        <v>209</v>
      </c>
      <c r="AS4" s="39" t="s">
        <v>103</v>
      </c>
      <c r="AT4" s="39" t="s">
        <v>104</v>
      </c>
    </row>
    <row r="5" spans="1:46" ht="15.75" x14ac:dyDescent="0.25">
      <c r="A5" s="39">
        <v>2</v>
      </c>
      <c r="B5" s="54">
        <v>15</v>
      </c>
      <c r="C5" s="45" t="s">
        <v>60</v>
      </c>
      <c r="D5" s="45" t="s">
        <v>135</v>
      </c>
      <c r="E5" s="90" t="s">
        <v>19</v>
      </c>
      <c r="F5" s="82"/>
      <c r="G5" s="39">
        <v>1</v>
      </c>
      <c r="H5" s="39">
        <f>B8</f>
        <v>50</v>
      </c>
      <c r="I5" s="43" t="str">
        <f t="shared" ref="I5:K5" si="0">C8</f>
        <v>Mārcis</v>
      </c>
      <c r="J5" s="43" t="str">
        <f t="shared" si="0"/>
        <v>Ziemanis</v>
      </c>
      <c r="K5" s="90" t="str">
        <f t="shared" si="0"/>
        <v>SPARS</v>
      </c>
      <c r="L5" s="46">
        <v>1.5208333333333332E-3</v>
      </c>
      <c r="M5" s="85">
        <v>4</v>
      </c>
      <c r="N5" s="86"/>
      <c r="O5" s="39">
        <v>1</v>
      </c>
      <c r="P5" s="39">
        <v>15</v>
      </c>
      <c r="Q5" s="43" t="s">
        <v>60</v>
      </c>
      <c r="R5" s="43" t="s">
        <v>135</v>
      </c>
      <c r="S5" s="39" t="s">
        <v>19</v>
      </c>
      <c r="T5" s="46">
        <v>1.3692129629629629E-3</v>
      </c>
      <c r="U5" s="46" t="s">
        <v>101</v>
      </c>
      <c r="W5" s="39">
        <v>1</v>
      </c>
      <c r="X5" s="39">
        <f>P5</f>
        <v>15</v>
      </c>
      <c r="Y5" s="43" t="str">
        <f t="shared" ref="Y5:AA9" si="1">Q5</f>
        <v>Māris Jānis</v>
      </c>
      <c r="Z5" s="43" t="str">
        <f t="shared" si="1"/>
        <v>Štermanis</v>
      </c>
      <c r="AA5" s="90" t="str">
        <f t="shared" si="1"/>
        <v>KSS</v>
      </c>
      <c r="AB5" s="46">
        <v>1.3668981481481481E-3</v>
      </c>
      <c r="AC5" s="39">
        <v>1</v>
      </c>
      <c r="AE5" s="39">
        <v>1</v>
      </c>
      <c r="AF5" s="90">
        <v>15</v>
      </c>
      <c r="AG5" s="43" t="s">
        <v>60</v>
      </c>
      <c r="AH5" s="43" t="s">
        <v>135</v>
      </c>
      <c r="AI5" s="90" t="s">
        <v>19</v>
      </c>
      <c r="AJ5" s="46">
        <v>1.3668981481481481E-3</v>
      </c>
      <c r="AK5" s="39">
        <v>34</v>
      </c>
      <c r="AM5" s="39">
        <v>1</v>
      </c>
      <c r="AN5" s="39">
        <v>15</v>
      </c>
      <c r="AO5" s="43" t="s">
        <v>60</v>
      </c>
      <c r="AP5" s="43" t="s">
        <v>135</v>
      </c>
      <c r="AQ5" s="39" t="s">
        <v>19</v>
      </c>
      <c r="AR5" s="42">
        <v>34</v>
      </c>
      <c r="AS5" s="42">
        <v>13</v>
      </c>
      <c r="AT5" s="42">
        <f t="shared" ref="AT5:AT10" si="2">SUM(AR5:AS5)</f>
        <v>47</v>
      </c>
    </row>
    <row r="6" spans="1:46" ht="15.75" x14ac:dyDescent="0.25">
      <c r="A6" s="39">
        <v>3</v>
      </c>
      <c r="B6" s="54">
        <v>25</v>
      </c>
      <c r="C6" s="45" t="s">
        <v>36</v>
      </c>
      <c r="D6" s="45" t="s">
        <v>37</v>
      </c>
      <c r="E6" s="39" t="s">
        <v>29</v>
      </c>
      <c r="F6" s="82"/>
      <c r="G6" s="39">
        <v>2</v>
      </c>
      <c r="H6" s="39">
        <f>B4</f>
        <v>14</v>
      </c>
      <c r="I6" s="43" t="str">
        <f t="shared" ref="I6:K6" si="3">C4</f>
        <v>Kārlis</v>
      </c>
      <c r="J6" s="43" t="str">
        <f t="shared" si="3"/>
        <v>Pastors</v>
      </c>
      <c r="K6" s="90" t="str">
        <f t="shared" si="3"/>
        <v>KSS</v>
      </c>
      <c r="L6" s="46">
        <v>1.5740740740740741E-3</v>
      </c>
      <c r="M6" s="85">
        <v>5</v>
      </c>
      <c r="N6" s="86"/>
      <c r="O6" s="39">
        <v>2</v>
      </c>
      <c r="P6" s="39">
        <v>25</v>
      </c>
      <c r="Q6" s="43" t="s">
        <v>36</v>
      </c>
      <c r="R6" s="43" t="s">
        <v>37</v>
      </c>
      <c r="S6" s="39" t="s">
        <v>29</v>
      </c>
      <c r="T6" s="46">
        <v>1.4525462962962964E-3</v>
      </c>
      <c r="U6" s="46" t="s">
        <v>101</v>
      </c>
      <c r="W6" s="39">
        <v>2</v>
      </c>
      <c r="X6" s="90">
        <f t="shared" ref="X6:X9" si="4">P6</f>
        <v>25</v>
      </c>
      <c r="Y6" s="43" t="str">
        <f t="shared" si="1"/>
        <v>Otto</v>
      </c>
      <c r="Z6" s="43" t="str">
        <f t="shared" si="1"/>
        <v>Kubliņš</v>
      </c>
      <c r="AA6" s="90" t="str">
        <f t="shared" si="1"/>
        <v>JLSS</v>
      </c>
      <c r="AB6" s="46">
        <v>1.4386574074074076E-3</v>
      </c>
      <c r="AC6" s="39">
        <v>3</v>
      </c>
      <c r="AE6" s="39">
        <v>2</v>
      </c>
      <c r="AF6" s="90">
        <v>14</v>
      </c>
      <c r="AG6" s="43" t="s">
        <v>27</v>
      </c>
      <c r="AH6" s="43" t="s">
        <v>28</v>
      </c>
      <c r="AI6" s="90" t="s">
        <v>19</v>
      </c>
      <c r="AJ6" s="46">
        <v>1.4270833333333334E-3</v>
      </c>
      <c r="AK6" s="39">
        <v>21</v>
      </c>
      <c r="AM6" s="39">
        <v>2</v>
      </c>
      <c r="AN6" s="39">
        <v>25</v>
      </c>
      <c r="AO6" s="43" t="s">
        <v>36</v>
      </c>
      <c r="AP6" s="43" t="s">
        <v>37</v>
      </c>
      <c r="AQ6" s="39" t="s">
        <v>29</v>
      </c>
      <c r="AR6" s="88">
        <v>13</v>
      </c>
      <c r="AS6" s="42">
        <v>34</v>
      </c>
      <c r="AT6" s="42">
        <f t="shared" si="2"/>
        <v>47</v>
      </c>
    </row>
    <row r="7" spans="1:46" ht="15.75" x14ac:dyDescent="0.25">
      <c r="A7" s="39">
        <v>4</v>
      </c>
      <c r="B7" s="101">
        <v>49</v>
      </c>
      <c r="C7" s="73" t="s">
        <v>14</v>
      </c>
      <c r="D7" s="73" t="s">
        <v>84</v>
      </c>
      <c r="E7" s="39" t="s">
        <v>99</v>
      </c>
      <c r="F7" s="82"/>
      <c r="G7" s="90">
        <v>3</v>
      </c>
      <c r="H7" s="39">
        <f>B5</f>
        <v>15</v>
      </c>
      <c r="I7" s="43" t="str">
        <f t="shared" ref="I7:K7" si="5">C5</f>
        <v>Māris Jānis</v>
      </c>
      <c r="J7" s="43" t="str">
        <f t="shared" si="5"/>
        <v>Štermanis</v>
      </c>
      <c r="K7" s="90" t="str">
        <f t="shared" si="5"/>
        <v>KSS</v>
      </c>
      <c r="L7" s="46">
        <v>1.3692129629629629E-3</v>
      </c>
      <c r="M7" s="85">
        <v>1</v>
      </c>
      <c r="N7" s="86"/>
      <c r="O7" s="39">
        <v>3</v>
      </c>
      <c r="P7" s="39">
        <v>49</v>
      </c>
      <c r="Q7" s="43" t="s">
        <v>14</v>
      </c>
      <c r="R7" s="43" t="s">
        <v>84</v>
      </c>
      <c r="S7" s="39" t="s">
        <v>99</v>
      </c>
      <c r="T7" s="46">
        <v>1.4745370370370372E-3</v>
      </c>
      <c r="U7" s="46" t="s">
        <v>101</v>
      </c>
      <c r="W7" s="39">
        <v>3</v>
      </c>
      <c r="X7" s="90">
        <f t="shared" si="4"/>
        <v>49</v>
      </c>
      <c r="Y7" s="43" t="str">
        <f t="shared" si="1"/>
        <v>Ralfs</v>
      </c>
      <c r="Z7" s="43" t="str">
        <f t="shared" si="1"/>
        <v>Krasņickis</v>
      </c>
      <c r="AA7" s="90" t="str">
        <f t="shared" si="1"/>
        <v>SPARS</v>
      </c>
      <c r="AB7" s="46">
        <v>1.5520833333333333E-3</v>
      </c>
      <c r="AC7" s="39">
        <v>5</v>
      </c>
      <c r="AE7" s="39">
        <v>3</v>
      </c>
      <c r="AF7" s="90">
        <v>25</v>
      </c>
      <c r="AG7" s="43" t="s">
        <v>36</v>
      </c>
      <c r="AH7" s="43" t="s">
        <v>37</v>
      </c>
      <c r="AI7" s="90" t="s">
        <v>29</v>
      </c>
      <c r="AJ7" s="46">
        <v>1.4386574074074076E-3</v>
      </c>
      <c r="AK7" s="39">
        <v>13</v>
      </c>
      <c r="AM7" s="39">
        <v>3</v>
      </c>
      <c r="AN7" s="39">
        <v>14</v>
      </c>
      <c r="AO7" s="43" t="s">
        <v>27</v>
      </c>
      <c r="AP7" s="43" t="s">
        <v>28</v>
      </c>
      <c r="AQ7" s="39" t="s">
        <v>19</v>
      </c>
      <c r="AR7" s="42">
        <v>21</v>
      </c>
      <c r="AS7" s="42">
        <v>21</v>
      </c>
      <c r="AT7" s="42">
        <f t="shared" si="2"/>
        <v>42</v>
      </c>
    </row>
    <row r="8" spans="1:46" ht="15.75" x14ac:dyDescent="0.25">
      <c r="A8" s="39">
        <v>5</v>
      </c>
      <c r="B8" s="54">
        <v>50</v>
      </c>
      <c r="C8" s="45" t="s">
        <v>182</v>
      </c>
      <c r="D8" s="45" t="s">
        <v>183</v>
      </c>
      <c r="E8" s="90" t="s">
        <v>99</v>
      </c>
      <c r="F8" s="82"/>
      <c r="G8" s="90">
        <v>4</v>
      </c>
      <c r="H8" s="39">
        <f>B6</f>
        <v>25</v>
      </c>
      <c r="I8" s="43" t="str">
        <f t="shared" ref="I8:K8" si="6">C6</f>
        <v>Otto</v>
      </c>
      <c r="J8" s="43" t="str">
        <f t="shared" si="6"/>
        <v>Kubliņš</v>
      </c>
      <c r="K8" s="90" t="str">
        <f t="shared" si="6"/>
        <v>JLSS</v>
      </c>
      <c r="L8" s="46">
        <v>1.4525462962962964E-3</v>
      </c>
      <c r="M8" s="39">
        <v>2</v>
      </c>
      <c r="N8" s="86"/>
      <c r="O8" s="39">
        <v>4</v>
      </c>
      <c r="P8" s="39">
        <v>50</v>
      </c>
      <c r="Q8" s="43" t="s">
        <v>182</v>
      </c>
      <c r="R8" s="43" t="s">
        <v>183</v>
      </c>
      <c r="S8" s="39" t="s">
        <v>99</v>
      </c>
      <c r="T8" s="46">
        <v>1.5208333333333332E-3</v>
      </c>
      <c r="U8" s="46" t="s">
        <v>101</v>
      </c>
      <c r="W8" s="39">
        <v>4</v>
      </c>
      <c r="X8" s="90">
        <f t="shared" si="4"/>
        <v>50</v>
      </c>
      <c r="Y8" s="43" t="str">
        <f t="shared" si="1"/>
        <v>Mārcis</v>
      </c>
      <c r="Z8" s="43" t="str">
        <f t="shared" si="1"/>
        <v>Ziemanis</v>
      </c>
      <c r="AA8" s="90" t="str">
        <f t="shared" si="1"/>
        <v>SPARS</v>
      </c>
      <c r="AB8" s="46">
        <v>1.5127314814814814E-3</v>
      </c>
      <c r="AC8" s="39">
        <v>4</v>
      </c>
      <c r="AE8" s="39">
        <v>4</v>
      </c>
      <c r="AF8" s="90">
        <v>50</v>
      </c>
      <c r="AG8" s="43" t="s">
        <v>182</v>
      </c>
      <c r="AH8" s="43" t="s">
        <v>183</v>
      </c>
      <c r="AI8" s="90" t="s">
        <v>99</v>
      </c>
      <c r="AJ8" s="46">
        <v>1.5127314814814814E-3</v>
      </c>
      <c r="AK8" s="39">
        <v>8</v>
      </c>
      <c r="AM8" s="39">
        <v>4</v>
      </c>
      <c r="AN8" s="39">
        <v>50</v>
      </c>
      <c r="AO8" s="43" t="s">
        <v>182</v>
      </c>
      <c r="AP8" s="43" t="s">
        <v>183</v>
      </c>
      <c r="AQ8" s="39" t="s">
        <v>99</v>
      </c>
      <c r="AR8" s="42">
        <v>8</v>
      </c>
      <c r="AS8" s="42">
        <v>8</v>
      </c>
      <c r="AT8" s="42">
        <f t="shared" si="2"/>
        <v>16</v>
      </c>
    </row>
    <row r="9" spans="1:46" ht="15.75" x14ac:dyDescent="0.25">
      <c r="A9" s="90">
        <v>6</v>
      </c>
      <c r="B9" s="54">
        <v>52</v>
      </c>
      <c r="C9" s="45" t="s">
        <v>185</v>
      </c>
      <c r="D9" s="45" t="s">
        <v>186</v>
      </c>
      <c r="E9" s="90" t="s">
        <v>99</v>
      </c>
      <c r="F9" s="82"/>
      <c r="G9" s="90">
        <v>5</v>
      </c>
      <c r="H9" s="90">
        <f>B7</f>
        <v>49</v>
      </c>
      <c r="I9" s="43" t="str">
        <f>C7</f>
        <v>Ralfs</v>
      </c>
      <c r="J9" s="43" t="str">
        <f>D7</f>
        <v>Krasņickis</v>
      </c>
      <c r="K9" s="90" t="str">
        <f>E7</f>
        <v>SPARS</v>
      </c>
      <c r="L9" s="46">
        <v>1.4745370370370372E-3</v>
      </c>
      <c r="M9" s="39">
        <v>3</v>
      </c>
      <c r="O9" s="90">
        <v>5</v>
      </c>
      <c r="P9" s="90">
        <v>14</v>
      </c>
      <c r="Q9" s="43" t="s">
        <v>27</v>
      </c>
      <c r="R9" s="43" t="s">
        <v>28</v>
      </c>
      <c r="S9" s="90" t="s">
        <v>19</v>
      </c>
      <c r="T9" s="46">
        <v>1.5740740740740741E-3</v>
      </c>
      <c r="U9" s="46" t="s">
        <v>101</v>
      </c>
      <c r="W9" s="90">
        <v>5</v>
      </c>
      <c r="X9" s="90">
        <f t="shared" si="4"/>
        <v>14</v>
      </c>
      <c r="Y9" s="43" t="str">
        <f t="shared" si="1"/>
        <v>Kārlis</v>
      </c>
      <c r="Z9" s="43" t="str">
        <f t="shared" si="1"/>
        <v>Pastors</v>
      </c>
      <c r="AA9" s="90" t="str">
        <f t="shared" si="1"/>
        <v>KSS</v>
      </c>
      <c r="AB9" s="46">
        <v>1.4270833333333334E-3</v>
      </c>
      <c r="AC9" s="90">
        <v>2</v>
      </c>
      <c r="AE9" s="90">
        <v>5</v>
      </c>
      <c r="AF9" s="90">
        <v>49</v>
      </c>
      <c r="AG9" s="43" t="s">
        <v>14</v>
      </c>
      <c r="AH9" s="43" t="s">
        <v>84</v>
      </c>
      <c r="AI9" s="90" t="s">
        <v>99</v>
      </c>
      <c r="AJ9" s="46">
        <v>1.5520833333333333E-3</v>
      </c>
      <c r="AK9" s="90">
        <v>5</v>
      </c>
      <c r="AM9" s="39">
        <v>5</v>
      </c>
      <c r="AN9" s="39">
        <v>49</v>
      </c>
      <c r="AO9" s="43" t="s">
        <v>14</v>
      </c>
      <c r="AP9" s="43" t="s">
        <v>84</v>
      </c>
      <c r="AQ9" s="39" t="s">
        <v>99</v>
      </c>
      <c r="AR9" s="42">
        <v>5</v>
      </c>
      <c r="AS9" s="42">
        <v>5</v>
      </c>
      <c r="AT9" s="42">
        <f t="shared" si="2"/>
        <v>10</v>
      </c>
    </row>
    <row r="10" spans="1:46" ht="15.75" x14ac:dyDescent="0.25">
      <c r="F10" s="82"/>
      <c r="G10" s="90">
        <v>6</v>
      </c>
      <c r="H10" s="90">
        <f>B9</f>
        <v>52</v>
      </c>
      <c r="I10" s="43" t="str">
        <f t="shared" ref="I10:K10" si="7">C9</f>
        <v>Ņikita</v>
      </c>
      <c r="J10" s="43" t="str">
        <f t="shared" si="7"/>
        <v>Zislins</v>
      </c>
      <c r="K10" s="90" t="str">
        <f t="shared" si="7"/>
        <v>SPARS</v>
      </c>
      <c r="L10" s="46">
        <v>1.8715277777777782E-3</v>
      </c>
      <c r="M10" s="90">
        <v>6</v>
      </c>
      <c r="O10" s="90">
        <v>6</v>
      </c>
      <c r="P10" s="90">
        <v>52</v>
      </c>
      <c r="Q10" s="43" t="s">
        <v>185</v>
      </c>
      <c r="R10" s="43" t="s">
        <v>186</v>
      </c>
      <c r="S10" s="90" t="s">
        <v>99</v>
      </c>
      <c r="T10" s="46">
        <v>1.8715277777777782E-3</v>
      </c>
      <c r="U10" s="46" t="s">
        <v>101</v>
      </c>
      <c r="W10" s="90">
        <v>6</v>
      </c>
      <c r="X10" s="90">
        <f t="shared" ref="X10" si="8">P10</f>
        <v>52</v>
      </c>
      <c r="Y10" s="43" t="str">
        <f t="shared" ref="Y10" si="9">Q10</f>
        <v>Ņikita</v>
      </c>
      <c r="Z10" s="43" t="str">
        <f t="shared" ref="Z10" si="10">R10</f>
        <v>Zislins</v>
      </c>
      <c r="AA10" s="90" t="str">
        <f t="shared" ref="AA10" si="11">S10</f>
        <v>SPARS</v>
      </c>
      <c r="AB10" s="46">
        <v>1.9386574074074072E-3</v>
      </c>
      <c r="AC10" s="90">
        <v>6</v>
      </c>
      <c r="AE10" s="90">
        <v>6</v>
      </c>
      <c r="AF10" s="90">
        <v>52</v>
      </c>
      <c r="AG10" s="43" t="s">
        <v>185</v>
      </c>
      <c r="AH10" s="43" t="s">
        <v>186</v>
      </c>
      <c r="AI10" s="90" t="s">
        <v>99</v>
      </c>
      <c r="AJ10" s="46">
        <v>1.9386574074074072E-3</v>
      </c>
      <c r="AK10" s="90">
        <v>3</v>
      </c>
      <c r="AM10" s="90">
        <v>6</v>
      </c>
      <c r="AN10" s="90">
        <v>52</v>
      </c>
      <c r="AO10" s="43" t="s">
        <v>185</v>
      </c>
      <c r="AP10" s="43" t="s">
        <v>186</v>
      </c>
      <c r="AQ10" s="90" t="s">
        <v>99</v>
      </c>
      <c r="AR10" s="42">
        <v>3</v>
      </c>
      <c r="AS10" s="42">
        <v>3</v>
      </c>
      <c r="AT10" s="42">
        <f t="shared" si="2"/>
        <v>6</v>
      </c>
    </row>
    <row r="12" spans="1:46" ht="18.75" x14ac:dyDescent="0.3">
      <c r="G12" s="129" t="s">
        <v>231</v>
      </c>
      <c r="H12" s="129"/>
      <c r="I12" s="129"/>
      <c r="J12" s="129"/>
      <c r="K12" s="129"/>
      <c r="L12" s="129"/>
      <c r="M12" s="129"/>
      <c r="O12" s="130" t="s">
        <v>232</v>
      </c>
      <c r="P12" s="130"/>
      <c r="Q12" s="130"/>
      <c r="R12" s="130"/>
      <c r="S12" s="130"/>
      <c r="T12" s="130"/>
      <c r="U12" s="130"/>
      <c r="W12" s="129" t="s">
        <v>233</v>
      </c>
      <c r="X12" s="129"/>
      <c r="Y12" s="129"/>
      <c r="Z12" s="129"/>
      <c r="AA12" s="129"/>
      <c r="AB12" s="129"/>
      <c r="AC12" s="129"/>
      <c r="AE12" s="130" t="s">
        <v>235</v>
      </c>
      <c r="AF12" s="130"/>
      <c r="AG12" s="130"/>
      <c r="AH12" s="130"/>
      <c r="AI12" s="130"/>
      <c r="AJ12" s="130"/>
      <c r="AK12" s="130"/>
    </row>
    <row r="14" spans="1:46" ht="15.75" x14ac:dyDescent="0.25">
      <c r="A14" s="80"/>
      <c r="B14" s="42" t="s">
        <v>11</v>
      </c>
      <c r="C14" s="83" t="s">
        <v>1</v>
      </c>
      <c r="D14" s="83" t="s">
        <v>2</v>
      </c>
      <c r="E14" s="42" t="s">
        <v>3</v>
      </c>
      <c r="G14" s="128" t="s">
        <v>231</v>
      </c>
      <c r="H14" s="128"/>
      <c r="I14" s="128"/>
      <c r="J14" s="128"/>
      <c r="K14" s="128"/>
      <c r="L14" s="128"/>
      <c r="M14" s="128"/>
      <c r="N14" s="40"/>
      <c r="O14" s="125" t="s">
        <v>231</v>
      </c>
      <c r="P14" s="126"/>
      <c r="Q14" s="126"/>
      <c r="R14" s="126"/>
      <c r="S14" s="126"/>
      <c r="T14" s="127"/>
      <c r="U14" s="90"/>
      <c r="W14" s="128" t="s">
        <v>234</v>
      </c>
      <c r="X14" s="128"/>
      <c r="Y14" s="128"/>
      <c r="Z14" s="128"/>
      <c r="AA14" s="128"/>
      <c r="AB14" s="128"/>
      <c r="AC14" s="128"/>
      <c r="AE14" s="128" t="s">
        <v>234</v>
      </c>
      <c r="AF14" s="128"/>
      <c r="AG14" s="128"/>
      <c r="AH14" s="128"/>
      <c r="AI14" s="128"/>
      <c r="AJ14" s="128"/>
      <c r="AK14" s="128"/>
    </row>
    <row r="15" spans="1:46" ht="15.75" x14ac:dyDescent="0.25">
      <c r="A15" s="39">
        <v>1</v>
      </c>
      <c r="B15" s="50">
        <f>X5</f>
        <v>15</v>
      </c>
      <c r="C15" s="120" t="str">
        <f t="shared" ref="C15:E20" si="12">Y5</f>
        <v>Māris Jānis</v>
      </c>
      <c r="D15" s="120" t="str">
        <f t="shared" si="12"/>
        <v>Štermanis</v>
      </c>
      <c r="E15" s="50" t="str">
        <f t="shared" si="12"/>
        <v>KSS</v>
      </c>
      <c r="G15" s="80"/>
      <c r="H15" s="39" t="s">
        <v>12</v>
      </c>
      <c r="I15" s="43" t="s">
        <v>1</v>
      </c>
      <c r="J15" s="43" t="s">
        <v>2</v>
      </c>
      <c r="K15" s="39" t="s">
        <v>3</v>
      </c>
      <c r="L15" s="39" t="s">
        <v>13</v>
      </c>
      <c r="M15" s="39" t="s">
        <v>59</v>
      </c>
      <c r="N15" s="40"/>
      <c r="O15" s="81" t="s">
        <v>59</v>
      </c>
      <c r="P15" s="39" t="s">
        <v>12</v>
      </c>
      <c r="Q15" s="43" t="s">
        <v>1</v>
      </c>
      <c r="R15" s="43" t="s">
        <v>2</v>
      </c>
      <c r="S15" s="39" t="s">
        <v>3</v>
      </c>
      <c r="T15" s="39" t="s">
        <v>13</v>
      </c>
      <c r="U15" s="90"/>
      <c r="W15" s="80"/>
      <c r="X15" s="39" t="s">
        <v>12</v>
      </c>
      <c r="Y15" s="43" t="s">
        <v>1</v>
      </c>
      <c r="Z15" s="43" t="s">
        <v>2</v>
      </c>
      <c r="AA15" s="39" t="s">
        <v>3</v>
      </c>
      <c r="AB15" s="39" t="s">
        <v>13</v>
      </c>
      <c r="AC15" s="39" t="s">
        <v>59</v>
      </c>
      <c r="AE15" s="81" t="s">
        <v>59</v>
      </c>
      <c r="AF15" s="39" t="s">
        <v>12</v>
      </c>
      <c r="AG15" s="43" t="s">
        <v>1</v>
      </c>
      <c r="AH15" s="43" t="s">
        <v>2</v>
      </c>
      <c r="AI15" s="39" t="s">
        <v>3</v>
      </c>
      <c r="AJ15" s="39" t="s">
        <v>13</v>
      </c>
      <c r="AK15" s="39"/>
    </row>
    <row r="16" spans="1:46" ht="15.75" x14ac:dyDescent="0.25">
      <c r="A16" s="39">
        <v>2</v>
      </c>
      <c r="B16" s="50">
        <f t="shared" ref="B16:B20" si="13">X6</f>
        <v>25</v>
      </c>
      <c r="C16" s="120" t="str">
        <f t="shared" si="12"/>
        <v>Otto</v>
      </c>
      <c r="D16" s="120" t="str">
        <f t="shared" si="12"/>
        <v>Kubliņš</v>
      </c>
      <c r="E16" s="50" t="str">
        <f t="shared" si="12"/>
        <v>JLSS</v>
      </c>
      <c r="G16" s="39">
        <v>1</v>
      </c>
      <c r="H16" s="39">
        <f>B15</f>
        <v>15</v>
      </c>
      <c r="I16" s="43" t="str">
        <f t="shared" ref="I16:K16" si="14">C15</f>
        <v>Māris Jānis</v>
      </c>
      <c r="J16" s="43" t="str">
        <f t="shared" si="14"/>
        <v>Štermanis</v>
      </c>
      <c r="K16" s="39" t="str">
        <f t="shared" si="14"/>
        <v>KSS</v>
      </c>
      <c r="L16" s="46">
        <v>6.3888888888888893E-4</v>
      </c>
      <c r="M16" s="85">
        <v>1</v>
      </c>
      <c r="N16" s="86"/>
      <c r="O16" s="39">
        <v>1</v>
      </c>
      <c r="P16" s="39">
        <v>15</v>
      </c>
      <c r="Q16" s="43" t="s">
        <v>60</v>
      </c>
      <c r="R16" s="43" t="s">
        <v>135</v>
      </c>
      <c r="S16" s="39" t="s">
        <v>19</v>
      </c>
      <c r="T16" s="46">
        <v>6.3888888888888893E-4</v>
      </c>
      <c r="U16" s="46" t="s">
        <v>101</v>
      </c>
      <c r="W16" s="39">
        <v>1</v>
      </c>
      <c r="X16" s="39">
        <f>P16</f>
        <v>15</v>
      </c>
      <c r="Y16" s="43" t="str">
        <f t="shared" ref="Y16:AA19" si="15">Q16</f>
        <v>Māris Jānis</v>
      </c>
      <c r="Z16" s="43" t="str">
        <f t="shared" si="15"/>
        <v>Štermanis</v>
      </c>
      <c r="AA16" s="90" t="str">
        <f t="shared" si="15"/>
        <v>KSS</v>
      </c>
      <c r="AB16" s="46">
        <v>7.1412037037037028E-4</v>
      </c>
      <c r="AC16" s="39">
        <v>3</v>
      </c>
      <c r="AE16" s="39">
        <v>1</v>
      </c>
      <c r="AF16" s="39">
        <v>25</v>
      </c>
      <c r="AG16" s="43" t="s">
        <v>36</v>
      </c>
      <c r="AH16" s="43" t="s">
        <v>37</v>
      </c>
      <c r="AI16" s="39" t="s">
        <v>29</v>
      </c>
      <c r="AJ16" s="46">
        <v>6.7013888888888885E-4</v>
      </c>
      <c r="AK16" s="39">
        <v>34</v>
      </c>
    </row>
    <row r="17" spans="1:37" ht="15.75" x14ac:dyDescent="0.25">
      <c r="A17" s="39">
        <v>3</v>
      </c>
      <c r="B17" s="50">
        <f t="shared" si="13"/>
        <v>49</v>
      </c>
      <c r="C17" s="120" t="str">
        <f t="shared" si="12"/>
        <v>Ralfs</v>
      </c>
      <c r="D17" s="120" t="str">
        <f t="shared" si="12"/>
        <v>Krasņickis</v>
      </c>
      <c r="E17" s="50" t="str">
        <f t="shared" si="12"/>
        <v>SPARS</v>
      </c>
      <c r="G17" s="39">
        <v>2</v>
      </c>
      <c r="H17" s="39">
        <f>B18</f>
        <v>50</v>
      </c>
      <c r="I17" s="43" t="str">
        <f t="shared" ref="I17:K18" si="16">C18</f>
        <v>Mārcis</v>
      </c>
      <c r="J17" s="43" t="str">
        <f t="shared" si="16"/>
        <v>Ziemanis</v>
      </c>
      <c r="K17" s="39" t="str">
        <f t="shared" si="16"/>
        <v>SPARS</v>
      </c>
      <c r="L17" s="46">
        <v>7.1296296296296299E-4</v>
      </c>
      <c r="M17" s="85">
        <v>5</v>
      </c>
      <c r="N17" s="86"/>
      <c r="O17" s="39">
        <v>2</v>
      </c>
      <c r="P17" s="39">
        <v>25</v>
      </c>
      <c r="Q17" s="43" t="s">
        <v>36</v>
      </c>
      <c r="R17" s="43" t="s">
        <v>37</v>
      </c>
      <c r="S17" s="39" t="s">
        <v>29</v>
      </c>
      <c r="T17" s="46">
        <v>6.8981481481481487E-4</v>
      </c>
      <c r="U17" s="46" t="s">
        <v>101</v>
      </c>
      <c r="W17" s="39">
        <v>2</v>
      </c>
      <c r="X17" s="90">
        <f t="shared" ref="X17:X19" si="17">P17</f>
        <v>25</v>
      </c>
      <c r="Y17" s="43" t="str">
        <f t="shared" si="15"/>
        <v>Otto</v>
      </c>
      <c r="Z17" s="43" t="str">
        <f t="shared" si="15"/>
        <v>Kubliņš</v>
      </c>
      <c r="AA17" s="90" t="str">
        <f t="shared" si="15"/>
        <v>JLSS</v>
      </c>
      <c r="AB17" s="46">
        <v>6.7013888888888885E-4</v>
      </c>
      <c r="AC17" s="39">
        <v>1</v>
      </c>
      <c r="AE17" s="39">
        <v>2</v>
      </c>
      <c r="AF17" s="39">
        <v>14</v>
      </c>
      <c r="AG17" s="43" t="s">
        <v>27</v>
      </c>
      <c r="AH17" s="43" t="s">
        <v>28</v>
      </c>
      <c r="AI17" s="39" t="s">
        <v>19</v>
      </c>
      <c r="AJ17" s="46">
        <v>6.9444444444444447E-4</v>
      </c>
      <c r="AK17" s="39">
        <v>21</v>
      </c>
    </row>
    <row r="18" spans="1:37" ht="15.75" x14ac:dyDescent="0.25">
      <c r="A18" s="39">
        <v>4</v>
      </c>
      <c r="B18" s="50">
        <f t="shared" si="13"/>
        <v>50</v>
      </c>
      <c r="C18" s="120" t="str">
        <f t="shared" si="12"/>
        <v>Mārcis</v>
      </c>
      <c r="D18" s="120" t="str">
        <f t="shared" si="12"/>
        <v>Ziemanis</v>
      </c>
      <c r="E18" s="50" t="str">
        <f t="shared" si="12"/>
        <v>SPARS</v>
      </c>
      <c r="G18" s="39">
        <v>3</v>
      </c>
      <c r="H18" s="39">
        <f>B19</f>
        <v>14</v>
      </c>
      <c r="I18" s="43" t="str">
        <f t="shared" si="16"/>
        <v>Kārlis</v>
      </c>
      <c r="J18" s="43" t="str">
        <f t="shared" si="16"/>
        <v>Pastors</v>
      </c>
      <c r="K18" s="39" t="str">
        <f t="shared" si="16"/>
        <v>KSS</v>
      </c>
      <c r="L18" s="46">
        <v>6.9444444444444447E-4</v>
      </c>
      <c r="M18" s="85">
        <v>3</v>
      </c>
      <c r="N18" s="86"/>
      <c r="O18" s="39">
        <v>3</v>
      </c>
      <c r="P18" s="39">
        <v>14</v>
      </c>
      <c r="Q18" s="43" t="s">
        <v>27</v>
      </c>
      <c r="R18" s="43" t="s">
        <v>28</v>
      </c>
      <c r="S18" s="39" t="s">
        <v>19</v>
      </c>
      <c r="T18" s="46">
        <v>6.9444444444444447E-4</v>
      </c>
      <c r="U18" s="46" t="s">
        <v>101</v>
      </c>
      <c r="W18" s="39">
        <v>3</v>
      </c>
      <c r="X18" s="90">
        <f t="shared" si="17"/>
        <v>14</v>
      </c>
      <c r="Y18" s="43" t="str">
        <f t="shared" si="15"/>
        <v>Kārlis</v>
      </c>
      <c r="Z18" s="43" t="str">
        <f t="shared" si="15"/>
        <v>Pastors</v>
      </c>
      <c r="AA18" s="90" t="str">
        <f t="shared" si="15"/>
        <v>KSS</v>
      </c>
      <c r="AB18" s="46">
        <v>6.9444444444444447E-4</v>
      </c>
      <c r="AC18" s="39">
        <v>2</v>
      </c>
      <c r="AE18" s="39">
        <v>3</v>
      </c>
      <c r="AF18" s="39">
        <v>15</v>
      </c>
      <c r="AG18" s="43" t="s">
        <v>60</v>
      </c>
      <c r="AH18" s="43" t="s">
        <v>135</v>
      </c>
      <c r="AI18" s="39" t="s">
        <v>19</v>
      </c>
      <c r="AJ18" s="46">
        <v>7.1412037037037028E-4</v>
      </c>
      <c r="AK18" s="39">
        <v>13</v>
      </c>
    </row>
    <row r="19" spans="1:37" ht="15.75" x14ac:dyDescent="0.25">
      <c r="A19" s="39">
        <v>5</v>
      </c>
      <c r="B19" s="50">
        <f t="shared" si="13"/>
        <v>14</v>
      </c>
      <c r="C19" s="120" t="str">
        <f t="shared" si="12"/>
        <v>Kārlis</v>
      </c>
      <c r="D19" s="120" t="str">
        <f t="shared" si="12"/>
        <v>Pastors</v>
      </c>
      <c r="E19" s="50" t="str">
        <f t="shared" si="12"/>
        <v>KSS</v>
      </c>
      <c r="G19" s="90">
        <v>4</v>
      </c>
      <c r="H19" s="39">
        <f t="shared" ref="H19:K20" si="18">B16</f>
        <v>25</v>
      </c>
      <c r="I19" s="43" t="str">
        <f t="shared" si="18"/>
        <v>Otto</v>
      </c>
      <c r="J19" s="43" t="str">
        <f t="shared" si="18"/>
        <v>Kubliņš</v>
      </c>
      <c r="K19" s="39" t="str">
        <f t="shared" si="18"/>
        <v>JLSS</v>
      </c>
      <c r="L19" s="46">
        <v>6.8981481481481487E-4</v>
      </c>
      <c r="M19" s="85">
        <v>2</v>
      </c>
      <c r="N19" s="86"/>
      <c r="O19" s="39">
        <v>4</v>
      </c>
      <c r="P19" s="39">
        <v>49</v>
      </c>
      <c r="Q19" s="43" t="s">
        <v>14</v>
      </c>
      <c r="R19" s="43" t="s">
        <v>84</v>
      </c>
      <c r="S19" s="39" t="s">
        <v>99</v>
      </c>
      <c r="T19" s="46">
        <v>6.9791666666666656E-4</v>
      </c>
      <c r="U19" s="46" t="s">
        <v>101</v>
      </c>
      <c r="W19" s="39">
        <v>4</v>
      </c>
      <c r="X19" s="90">
        <f t="shared" si="17"/>
        <v>49</v>
      </c>
      <c r="Y19" s="43" t="str">
        <f t="shared" si="15"/>
        <v>Ralfs</v>
      </c>
      <c r="Z19" s="43" t="str">
        <f t="shared" si="15"/>
        <v>Krasņickis</v>
      </c>
      <c r="AA19" s="90" t="str">
        <f t="shared" si="15"/>
        <v>SPARS</v>
      </c>
      <c r="AB19" s="46">
        <v>7.1990740740740739E-4</v>
      </c>
      <c r="AC19" s="39">
        <v>5</v>
      </c>
      <c r="AE19" s="39">
        <v>4</v>
      </c>
      <c r="AF19" s="39">
        <v>50</v>
      </c>
      <c r="AG19" s="43" t="s">
        <v>182</v>
      </c>
      <c r="AH19" s="43" t="s">
        <v>183</v>
      </c>
      <c r="AI19" s="39" t="s">
        <v>99</v>
      </c>
      <c r="AJ19" s="46">
        <v>7.175925925925927E-4</v>
      </c>
      <c r="AK19" s="39">
        <v>8</v>
      </c>
    </row>
    <row r="20" spans="1:37" ht="15.75" x14ac:dyDescent="0.25">
      <c r="A20" s="90">
        <v>5</v>
      </c>
      <c r="B20" s="50">
        <f t="shared" si="13"/>
        <v>52</v>
      </c>
      <c r="C20" s="120" t="str">
        <f t="shared" si="12"/>
        <v>Ņikita</v>
      </c>
      <c r="D20" s="120" t="str">
        <f t="shared" si="12"/>
        <v>Zislins</v>
      </c>
      <c r="E20" s="50" t="str">
        <f t="shared" si="12"/>
        <v>SPARS</v>
      </c>
      <c r="G20" s="90">
        <v>5</v>
      </c>
      <c r="H20" s="39">
        <f t="shared" si="18"/>
        <v>49</v>
      </c>
      <c r="I20" s="43" t="str">
        <f t="shared" si="18"/>
        <v>Ralfs</v>
      </c>
      <c r="J20" s="43" t="str">
        <f t="shared" si="18"/>
        <v>Krasņickis</v>
      </c>
      <c r="K20" s="39" t="str">
        <f t="shared" si="18"/>
        <v>SPARS</v>
      </c>
      <c r="L20" s="46">
        <v>6.9791666666666656E-4</v>
      </c>
      <c r="M20" s="85">
        <v>4</v>
      </c>
      <c r="O20" s="90">
        <v>5</v>
      </c>
      <c r="P20" s="90">
        <v>50</v>
      </c>
      <c r="Q20" s="43" t="s">
        <v>182</v>
      </c>
      <c r="R20" s="43" t="s">
        <v>183</v>
      </c>
      <c r="S20" s="90" t="s">
        <v>99</v>
      </c>
      <c r="T20" s="46">
        <v>7.1296296296296299E-4</v>
      </c>
      <c r="U20" s="46" t="s">
        <v>102</v>
      </c>
      <c r="W20" s="90">
        <v>5</v>
      </c>
      <c r="X20" s="90">
        <f t="shared" ref="X20:AA21" si="19">P20</f>
        <v>50</v>
      </c>
      <c r="Y20" s="43" t="str">
        <f t="shared" si="19"/>
        <v>Mārcis</v>
      </c>
      <c r="Z20" s="43" t="str">
        <f t="shared" si="19"/>
        <v>Ziemanis</v>
      </c>
      <c r="AA20" s="90" t="str">
        <f t="shared" si="19"/>
        <v>SPARS</v>
      </c>
      <c r="AB20" s="46">
        <v>7.175925925925927E-4</v>
      </c>
      <c r="AC20" s="90">
        <v>4</v>
      </c>
      <c r="AE20" s="90">
        <v>5</v>
      </c>
      <c r="AF20" s="90">
        <v>49</v>
      </c>
      <c r="AG20" s="43" t="s">
        <v>14</v>
      </c>
      <c r="AH20" s="43" t="s">
        <v>84</v>
      </c>
      <c r="AI20" s="90" t="s">
        <v>99</v>
      </c>
      <c r="AJ20" s="46">
        <v>7.1990740740740739E-4</v>
      </c>
      <c r="AK20" s="90">
        <v>5</v>
      </c>
    </row>
    <row r="21" spans="1:37" ht="15.75" x14ac:dyDescent="0.25">
      <c r="G21" s="90">
        <v>6</v>
      </c>
      <c r="H21" s="90">
        <f>B20</f>
        <v>52</v>
      </c>
      <c r="I21" s="43" t="str">
        <f t="shared" ref="I21:K21" si="20">C20</f>
        <v>Ņikita</v>
      </c>
      <c r="J21" s="43" t="str">
        <f t="shared" si="20"/>
        <v>Zislins</v>
      </c>
      <c r="K21" s="90" t="str">
        <f t="shared" si="20"/>
        <v>SPARS</v>
      </c>
      <c r="L21" s="46">
        <v>9.4675925925925917E-4</v>
      </c>
      <c r="M21" s="85">
        <v>6</v>
      </c>
      <c r="O21" s="90">
        <v>6</v>
      </c>
      <c r="P21" s="90">
        <v>52</v>
      </c>
      <c r="Q21" s="43" t="s">
        <v>185</v>
      </c>
      <c r="R21" s="43" t="s">
        <v>186</v>
      </c>
      <c r="S21" s="90" t="s">
        <v>99</v>
      </c>
      <c r="T21" s="46">
        <v>9.4675925925925917E-4</v>
      </c>
      <c r="U21" s="46" t="s">
        <v>102</v>
      </c>
      <c r="W21" s="90">
        <v>6</v>
      </c>
      <c r="X21" s="90">
        <f t="shared" si="19"/>
        <v>52</v>
      </c>
      <c r="Y21" s="43" t="str">
        <f t="shared" si="19"/>
        <v>Ņikita</v>
      </c>
      <c r="Z21" s="43" t="str">
        <f t="shared" si="19"/>
        <v>Zislins</v>
      </c>
      <c r="AA21" s="90" t="str">
        <f t="shared" si="19"/>
        <v>SPARS</v>
      </c>
      <c r="AB21" s="46">
        <v>8.6574074074074071E-4</v>
      </c>
      <c r="AC21" s="90">
        <v>6</v>
      </c>
      <c r="AE21" s="90">
        <v>6</v>
      </c>
      <c r="AF21" s="90">
        <v>52</v>
      </c>
      <c r="AG21" s="43" t="s">
        <v>185</v>
      </c>
      <c r="AH21" s="43" t="s">
        <v>186</v>
      </c>
      <c r="AI21" s="90" t="s">
        <v>99</v>
      </c>
      <c r="AJ21" s="46">
        <v>8.6574074074074071E-4</v>
      </c>
      <c r="AK21" s="90">
        <v>3</v>
      </c>
    </row>
    <row r="22" spans="1:37" ht="15.75" x14ac:dyDescent="0.25">
      <c r="N22" s="40"/>
      <c r="U22" s="87"/>
    </row>
    <row r="23" spans="1:37" ht="15.75" x14ac:dyDescent="0.25">
      <c r="N23" s="40"/>
    </row>
    <row r="24" spans="1:37" ht="15.75" x14ac:dyDescent="0.25">
      <c r="N24" s="40"/>
      <c r="U24" s="87"/>
    </row>
    <row r="25" spans="1:37" x14ac:dyDescent="0.25">
      <c r="G25" s="93"/>
    </row>
  </sheetData>
  <sortState ref="AN5:AT10">
    <sortCondition descending="1" ref="AT5:AT10"/>
  </sortState>
  <mergeCells count="17">
    <mergeCell ref="G1:M1"/>
    <mergeCell ref="O1:U1"/>
    <mergeCell ref="W1:AC1"/>
    <mergeCell ref="AE1:AK1"/>
    <mergeCell ref="G12:M12"/>
    <mergeCell ref="O12:U12"/>
    <mergeCell ref="W12:AC12"/>
    <mergeCell ref="AE12:AK12"/>
    <mergeCell ref="G14:M14"/>
    <mergeCell ref="O14:T14"/>
    <mergeCell ref="W14:AC14"/>
    <mergeCell ref="AE14:AK14"/>
    <mergeCell ref="AM3:AT3"/>
    <mergeCell ref="G3:M3"/>
    <mergeCell ref="O3:T3"/>
    <mergeCell ref="W3:AC3"/>
    <mergeCell ref="AE3:AK3"/>
  </mergeCells>
  <pageMargins left="0.7" right="0.7" top="0.75" bottom="0.75" header="0.3" footer="0.3"/>
  <pageSetup orientation="landscape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8"/>
  <sheetViews>
    <sheetView topLeftCell="AR15" workbookViewId="0">
      <selection activeCell="BE42" sqref="BE42"/>
    </sheetView>
  </sheetViews>
  <sheetFormatPr defaultRowHeight="15" x14ac:dyDescent="0.25"/>
  <cols>
    <col min="1" max="1" width="4.5703125" customWidth="1"/>
    <col min="2" max="2" width="4.7109375" bestFit="1" customWidth="1"/>
    <col min="3" max="3" width="13.28515625" style="82" bestFit="1" customWidth="1"/>
    <col min="4" max="4" width="8.85546875" style="82" bestFit="1" customWidth="1"/>
    <col min="5" max="5" width="13.140625" bestFit="1" customWidth="1"/>
    <col min="7" max="7" width="4.140625" customWidth="1"/>
    <col min="8" max="8" width="5.7109375" customWidth="1"/>
    <col min="9" max="9" width="10.7109375" style="89" bestFit="1" customWidth="1"/>
    <col min="10" max="10" width="19" style="89" bestFit="1" customWidth="1"/>
    <col min="11" max="11" width="13.140625" bestFit="1" customWidth="1"/>
    <col min="12" max="12" width="13.7109375" style="84" customWidth="1"/>
    <col min="15" max="15" width="5.5703125" bestFit="1" customWidth="1"/>
    <col min="16" max="16" width="4.42578125" customWidth="1"/>
    <col min="17" max="17" width="10.7109375" bestFit="1" customWidth="1"/>
    <col min="18" max="18" width="12.5703125" bestFit="1" customWidth="1"/>
    <col min="19" max="19" width="13.140625" bestFit="1" customWidth="1"/>
    <col min="20" max="20" width="13" customWidth="1"/>
    <col min="21" max="21" width="5.5703125" bestFit="1" customWidth="1"/>
    <col min="23" max="23" width="5.28515625" customWidth="1"/>
    <col min="24" max="24" width="4.85546875" customWidth="1"/>
    <col min="25" max="25" width="10.7109375" style="89" bestFit="1" customWidth="1"/>
    <col min="26" max="26" width="11.7109375" style="89" bestFit="1" customWidth="1"/>
    <col min="27" max="27" width="13.140625" bestFit="1" customWidth="1"/>
    <col min="28" max="28" width="13.7109375" style="84" customWidth="1"/>
    <col min="31" max="31" width="5.5703125" bestFit="1" customWidth="1"/>
    <col min="32" max="32" width="5.42578125" customWidth="1"/>
    <col min="33" max="33" width="10.7109375" style="82" bestFit="1" customWidth="1"/>
    <col min="34" max="34" width="11.7109375" style="82" bestFit="1" customWidth="1"/>
    <col min="37" max="37" width="6.42578125" bestFit="1" customWidth="1"/>
    <col min="39" max="39" width="5.5703125" bestFit="1" customWidth="1"/>
    <col min="40" max="40" width="5.85546875" customWidth="1"/>
    <col min="41" max="41" width="10.7109375" style="82" bestFit="1" customWidth="1"/>
    <col min="42" max="42" width="12.5703125" style="82" bestFit="1" customWidth="1"/>
    <col min="44" max="44" width="15.42578125" style="106" customWidth="1"/>
    <col min="45" max="45" width="12" bestFit="1" customWidth="1"/>
    <col min="46" max="46" width="19.5703125" bestFit="1" customWidth="1"/>
    <col min="47" max="47" width="5.5703125" bestFit="1" customWidth="1"/>
    <col min="48" max="48" width="4" bestFit="1" customWidth="1"/>
    <col min="49" max="49" width="10.7109375" style="89" bestFit="1" customWidth="1"/>
    <col min="50" max="50" width="11.7109375" style="89" bestFit="1" customWidth="1"/>
    <col min="56" max="56" width="5.5703125" bestFit="1" customWidth="1"/>
    <col min="57" max="57" width="5.5703125" customWidth="1"/>
    <col min="58" max="58" width="10.7109375" style="82" bestFit="1" customWidth="1"/>
    <col min="59" max="59" width="11.7109375" style="82" bestFit="1" customWidth="1"/>
    <col min="60" max="60" width="9.140625" style="84"/>
    <col min="61" max="61" width="13.7109375" style="84" customWidth="1"/>
    <col min="62" max="62" width="12" style="84" bestFit="1" customWidth="1"/>
    <col min="63" max="63" width="19.5703125" style="84" bestFit="1" customWidth="1"/>
    <col min="64" max="64" width="19.5703125" bestFit="1" customWidth="1"/>
  </cols>
  <sheetData>
    <row r="1" spans="1:64" ht="18.75" x14ac:dyDescent="0.3">
      <c r="G1" s="129" t="s">
        <v>112</v>
      </c>
      <c r="H1" s="129"/>
      <c r="I1" s="129"/>
      <c r="J1" s="129"/>
      <c r="K1" s="129"/>
      <c r="L1" s="129"/>
      <c r="M1" s="129"/>
      <c r="N1" s="40"/>
      <c r="O1" s="130" t="s">
        <v>113</v>
      </c>
      <c r="P1" s="130"/>
      <c r="Q1" s="130"/>
      <c r="R1" s="130"/>
      <c r="S1" s="130"/>
      <c r="T1" s="130"/>
      <c r="U1" s="130"/>
      <c r="W1" s="129" t="s">
        <v>109</v>
      </c>
      <c r="X1" s="129"/>
      <c r="Y1" s="129"/>
      <c r="Z1" s="129"/>
      <c r="AA1" s="129"/>
      <c r="AB1" s="129"/>
      <c r="AC1" s="129"/>
      <c r="AE1" s="130" t="s">
        <v>110</v>
      </c>
      <c r="AF1" s="130"/>
      <c r="AG1" s="130"/>
      <c r="AH1" s="130"/>
      <c r="AI1" s="130"/>
      <c r="AJ1" s="130"/>
      <c r="AK1" s="130"/>
      <c r="AM1" s="129" t="s">
        <v>111</v>
      </c>
      <c r="AN1" s="129"/>
      <c r="AO1" s="129"/>
      <c r="AP1" s="129"/>
      <c r="AQ1" s="129"/>
      <c r="AR1" s="129"/>
      <c r="AS1" s="129"/>
      <c r="AU1" s="129" t="s">
        <v>121</v>
      </c>
      <c r="AV1" s="129"/>
      <c r="AW1" s="129"/>
      <c r="AX1" s="129"/>
      <c r="AY1" s="129"/>
      <c r="AZ1" s="129"/>
      <c r="BA1" s="129"/>
    </row>
    <row r="2" spans="1:64" ht="15.75" x14ac:dyDescent="0.25">
      <c r="N2" s="40"/>
      <c r="AR2" s="104"/>
      <c r="AZ2" s="84"/>
    </row>
    <row r="3" spans="1:64" ht="15.75" x14ac:dyDescent="0.25">
      <c r="A3" s="80"/>
      <c r="B3" s="42" t="s">
        <v>11</v>
      </c>
      <c r="C3" s="83" t="s">
        <v>2</v>
      </c>
      <c r="D3" s="83" t="s">
        <v>1</v>
      </c>
      <c r="E3" s="42" t="s">
        <v>3</v>
      </c>
      <c r="F3" s="82"/>
      <c r="G3" s="128" t="s">
        <v>112</v>
      </c>
      <c r="H3" s="128"/>
      <c r="I3" s="128"/>
      <c r="J3" s="128"/>
      <c r="K3" s="128"/>
      <c r="L3" s="128"/>
      <c r="M3" s="128"/>
      <c r="O3" s="125" t="s">
        <v>112</v>
      </c>
      <c r="P3" s="126"/>
      <c r="Q3" s="126"/>
      <c r="R3" s="126"/>
      <c r="S3" s="126"/>
      <c r="T3" s="127"/>
      <c r="U3" s="90"/>
      <c r="W3" s="128" t="s">
        <v>109</v>
      </c>
      <c r="X3" s="128"/>
      <c r="Y3" s="128"/>
      <c r="Z3" s="128"/>
      <c r="AA3" s="128"/>
      <c r="AB3" s="128"/>
      <c r="AC3" s="128"/>
      <c r="AE3" s="128" t="s">
        <v>109</v>
      </c>
      <c r="AF3" s="128"/>
      <c r="AG3" s="128"/>
      <c r="AH3" s="128"/>
      <c r="AI3" s="128"/>
      <c r="AJ3" s="128"/>
      <c r="AK3" s="128"/>
      <c r="AM3" s="128" t="s">
        <v>268</v>
      </c>
      <c r="AN3" s="128"/>
      <c r="AO3" s="128"/>
      <c r="AP3" s="128"/>
      <c r="AQ3" s="128"/>
      <c r="AR3" s="128"/>
      <c r="AS3" s="128"/>
      <c r="AU3" s="128" t="s">
        <v>122</v>
      </c>
      <c r="AV3" s="128"/>
      <c r="AW3" s="128"/>
      <c r="AX3" s="128"/>
      <c r="AY3" s="128"/>
      <c r="AZ3" s="128"/>
      <c r="BA3" s="128"/>
    </row>
    <row r="4" spans="1:64" ht="15.75" x14ac:dyDescent="0.25">
      <c r="A4" s="90">
        <v>1</v>
      </c>
      <c r="B4" s="50">
        <v>9</v>
      </c>
      <c r="C4" s="120" t="s">
        <v>126</v>
      </c>
      <c r="D4" s="120" t="s">
        <v>127</v>
      </c>
      <c r="E4" s="50" t="s">
        <v>19</v>
      </c>
      <c r="F4" s="82"/>
      <c r="G4" s="80"/>
      <c r="H4" s="90" t="s">
        <v>12</v>
      </c>
      <c r="I4" s="41" t="s">
        <v>2</v>
      </c>
      <c r="J4" s="41" t="s">
        <v>1</v>
      </c>
      <c r="K4" s="90" t="s">
        <v>3</v>
      </c>
      <c r="L4" s="90" t="s">
        <v>13</v>
      </c>
      <c r="M4" s="90" t="s">
        <v>59</v>
      </c>
      <c r="N4" s="40"/>
      <c r="O4" s="80"/>
      <c r="P4" s="90" t="s">
        <v>12</v>
      </c>
      <c r="Q4" s="43" t="s">
        <v>2</v>
      </c>
      <c r="R4" s="43" t="s">
        <v>1</v>
      </c>
      <c r="S4" s="90" t="s">
        <v>3</v>
      </c>
      <c r="T4" s="90" t="s">
        <v>13</v>
      </c>
      <c r="U4" s="90"/>
      <c r="W4" s="80"/>
      <c r="X4" s="90" t="s">
        <v>12</v>
      </c>
      <c r="Y4" s="41" t="s">
        <v>2</v>
      </c>
      <c r="Z4" s="41" t="s">
        <v>1</v>
      </c>
      <c r="AA4" s="90" t="s">
        <v>3</v>
      </c>
      <c r="AB4" s="90" t="s">
        <v>13</v>
      </c>
      <c r="AC4" s="90" t="s">
        <v>59</v>
      </c>
      <c r="AE4" s="80"/>
      <c r="AF4" s="90" t="s">
        <v>12</v>
      </c>
      <c r="AG4" s="43" t="s">
        <v>2</v>
      </c>
      <c r="AH4" s="43" t="s">
        <v>1</v>
      </c>
      <c r="AI4" s="90" t="s">
        <v>3</v>
      </c>
      <c r="AJ4" s="90" t="s">
        <v>13</v>
      </c>
      <c r="AK4" s="90"/>
      <c r="AM4" s="80"/>
      <c r="AN4" s="90" t="s">
        <v>12</v>
      </c>
      <c r="AO4" s="43" t="s">
        <v>2</v>
      </c>
      <c r="AP4" s="43" t="s">
        <v>1</v>
      </c>
      <c r="AQ4" s="90" t="s">
        <v>3</v>
      </c>
      <c r="AR4" s="105" t="s">
        <v>13</v>
      </c>
      <c r="AS4" s="90" t="s">
        <v>59</v>
      </c>
      <c r="AU4" s="81" t="s">
        <v>59</v>
      </c>
      <c r="AV4" s="90" t="s">
        <v>12</v>
      </c>
      <c r="AW4" s="41" t="s">
        <v>2</v>
      </c>
      <c r="AX4" s="41" t="s">
        <v>1</v>
      </c>
      <c r="AY4" s="90" t="s">
        <v>3</v>
      </c>
      <c r="AZ4" s="90" t="s">
        <v>13</v>
      </c>
      <c r="BA4" s="90" t="s">
        <v>20</v>
      </c>
      <c r="BE4" s="125" t="s">
        <v>62</v>
      </c>
      <c r="BF4" s="126"/>
      <c r="BG4" s="126"/>
      <c r="BH4" s="126"/>
      <c r="BI4" s="126"/>
      <c r="BJ4" s="126"/>
      <c r="BK4" s="126"/>
      <c r="BL4" s="127"/>
    </row>
    <row r="5" spans="1:64" ht="15.75" x14ac:dyDescent="0.25">
      <c r="A5" s="90">
        <v>2</v>
      </c>
      <c r="B5" s="50">
        <v>16</v>
      </c>
      <c r="C5" s="120" t="s">
        <v>30</v>
      </c>
      <c r="D5" s="120" t="s">
        <v>31</v>
      </c>
      <c r="E5" s="50" t="s">
        <v>29</v>
      </c>
      <c r="F5" s="82"/>
      <c r="G5" s="90">
        <v>1</v>
      </c>
      <c r="H5" s="90">
        <f>B10</f>
        <v>27</v>
      </c>
      <c r="I5" s="41" t="str">
        <f>C10</f>
        <v>Noela</v>
      </c>
      <c r="J5" s="41" t="str">
        <f>D10</f>
        <v>Jaremina</v>
      </c>
      <c r="K5" s="90" t="str">
        <f t="shared" ref="K5" si="0">E10</f>
        <v>SPARS</v>
      </c>
      <c r="L5" s="46">
        <v>9.8958333333333342E-4</v>
      </c>
      <c r="M5" s="85">
        <v>3</v>
      </c>
      <c r="N5" s="40"/>
      <c r="O5" s="90">
        <v>1</v>
      </c>
      <c r="P5" s="90">
        <v>32</v>
      </c>
      <c r="Q5" s="41" t="s">
        <v>67</v>
      </c>
      <c r="R5" s="41" t="s">
        <v>68</v>
      </c>
      <c r="S5" s="90" t="s">
        <v>99</v>
      </c>
      <c r="T5" s="46">
        <v>6.6435185185185184E-4</v>
      </c>
      <c r="U5" s="46" t="s">
        <v>100</v>
      </c>
      <c r="W5" s="90">
        <v>1</v>
      </c>
      <c r="X5" s="90">
        <f>P5</f>
        <v>32</v>
      </c>
      <c r="Y5" s="41" t="str">
        <f t="shared" ref="Y5:AA6" si="1">Q5</f>
        <v>Laura</v>
      </c>
      <c r="Z5" s="41" t="str">
        <f t="shared" si="1"/>
        <v>Petroviča</v>
      </c>
      <c r="AA5" s="90" t="str">
        <f t="shared" si="1"/>
        <v>SPARS</v>
      </c>
      <c r="AB5" s="46">
        <v>6.6550925925925935E-4</v>
      </c>
      <c r="AC5" s="90">
        <v>1</v>
      </c>
      <c r="AE5" s="90">
        <v>1</v>
      </c>
      <c r="AF5" s="90">
        <v>32</v>
      </c>
      <c r="AG5" s="43" t="s">
        <v>67</v>
      </c>
      <c r="AH5" s="43" t="s">
        <v>68</v>
      </c>
      <c r="AI5" s="90" t="s">
        <v>99</v>
      </c>
      <c r="AJ5" s="46">
        <v>6.6550925925925935E-4</v>
      </c>
      <c r="AK5" s="90" t="s">
        <v>101</v>
      </c>
      <c r="AM5" s="90">
        <v>1</v>
      </c>
      <c r="AN5" s="90">
        <f>AF5</f>
        <v>32</v>
      </c>
      <c r="AO5" s="43" t="str">
        <f t="shared" ref="AO5:AQ5" si="2">AG5</f>
        <v>Laura</v>
      </c>
      <c r="AP5" s="43" t="str">
        <f t="shared" si="2"/>
        <v>Petroviča</v>
      </c>
      <c r="AQ5" s="90" t="str">
        <f t="shared" si="2"/>
        <v>SPARS</v>
      </c>
      <c r="AR5" s="46">
        <v>6.5740740740740733E-4</v>
      </c>
      <c r="AS5" s="90">
        <v>1</v>
      </c>
      <c r="AU5" s="90">
        <v>1</v>
      </c>
      <c r="AV5" s="90">
        <v>32</v>
      </c>
      <c r="AW5" s="41" t="s">
        <v>67</v>
      </c>
      <c r="AX5" s="41" t="s">
        <v>68</v>
      </c>
      <c r="AY5" s="90" t="s">
        <v>99</v>
      </c>
      <c r="AZ5" s="46">
        <v>6.5740740740740733E-4</v>
      </c>
      <c r="BA5" s="42">
        <v>34</v>
      </c>
      <c r="BE5" s="81" t="s">
        <v>59</v>
      </c>
      <c r="BF5" s="90" t="s">
        <v>12</v>
      </c>
      <c r="BG5" s="43" t="s">
        <v>2</v>
      </c>
      <c r="BH5" s="43" t="s">
        <v>1</v>
      </c>
      <c r="BI5" s="90" t="s">
        <v>3</v>
      </c>
      <c r="BJ5" s="90" t="s">
        <v>103</v>
      </c>
      <c r="BK5" s="90" t="s">
        <v>58</v>
      </c>
      <c r="BL5" s="90" t="s">
        <v>104</v>
      </c>
    </row>
    <row r="6" spans="1:64" ht="15.75" x14ac:dyDescent="0.25">
      <c r="A6" s="90">
        <v>3</v>
      </c>
      <c r="B6" s="50">
        <v>17</v>
      </c>
      <c r="C6" s="120" t="s">
        <v>30</v>
      </c>
      <c r="D6" s="120" t="s">
        <v>32</v>
      </c>
      <c r="E6" s="50" t="s">
        <v>29</v>
      </c>
      <c r="F6" s="82"/>
      <c r="G6" s="90">
        <v>2</v>
      </c>
      <c r="H6" s="90">
        <f>B4</f>
        <v>9</v>
      </c>
      <c r="I6" s="41" t="str">
        <f t="shared" ref="I6:K6" si="3">C4</f>
        <v>Ance</v>
      </c>
      <c r="J6" s="41" t="str">
        <f t="shared" si="3"/>
        <v>Grosberga</v>
      </c>
      <c r="K6" s="90" t="str">
        <f t="shared" si="3"/>
        <v>KSS</v>
      </c>
      <c r="L6" s="46">
        <v>7.1527777777777779E-4</v>
      </c>
      <c r="M6" s="85">
        <v>2</v>
      </c>
      <c r="N6" s="40"/>
      <c r="O6" s="90">
        <v>2</v>
      </c>
      <c r="P6" s="90">
        <v>9</v>
      </c>
      <c r="Q6" s="43" t="s">
        <v>126</v>
      </c>
      <c r="R6" s="43" t="s">
        <v>127</v>
      </c>
      <c r="S6" s="90" t="s">
        <v>19</v>
      </c>
      <c r="T6" s="46">
        <v>7.1527777777777779E-4</v>
      </c>
      <c r="U6" s="46" t="s">
        <v>100</v>
      </c>
      <c r="W6" s="90">
        <v>2</v>
      </c>
      <c r="X6" s="90">
        <f>P6</f>
        <v>9</v>
      </c>
      <c r="Y6" s="41" t="str">
        <f t="shared" si="1"/>
        <v>Ance</v>
      </c>
      <c r="Z6" s="41" t="str">
        <f t="shared" si="1"/>
        <v>Grosberga</v>
      </c>
      <c r="AA6" s="90" t="str">
        <f t="shared" si="1"/>
        <v>KSS</v>
      </c>
      <c r="AB6" s="46">
        <v>7.1180555555555548E-4</v>
      </c>
      <c r="AC6" s="90">
        <v>2</v>
      </c>
      <c r="AE6" s="90">
        <v>2</v>
      </c>
      <c r="AF6" s="90">
        <v>9</v>
      </c>
      <c r="AG6" s="43" t="s">
        <v>126</v>
      </c>
      <c r="AH6" s="43" t="s">
        <v>127</v>
      </c>
      <c r="AI6" s="90" t="s">
        <v>19</v>
      </c>
      <c r="AJ6" s="46">
        <v>7.1180555555555548E-4</v>
      </c>
      <c r="AK6" s="90" t="s">
        <v>101</v>
      </c>
      <c r="AM6" s="90">
        <v>2</v>
      </c>
      <c r="AN6" s="90">
        <f>AF12</f>
        <v>17</v>
      </c>
      <c r="AO6" s="43" t="str">
        <f t="shared" ref="AO6:AQ6" si="4">AG12</f>
        <v>Paula</v>
      </c>
      <c r="AP6" s="43" t="str">
        <f t="shared" si="4"/>
        <v>Gelvere</v>
      </c>
      <c r="AQ6" s="90" t="str">
        <f t="shared" si="4"/>
        <v>JLSS</v>
      </c>
      <c r="AR6" s="46">
        <v>7.0370370370370378E-4</v>
      </c>
      <c r="AS6" s="90">
        <v>2</v>
      </c>
      <c r="AU6" s="90">
        <v>2</v>
      </c>
      <c r="AV6" s="90">
        <v>17</v>
      </c>
      <c r="AW6" s="41" t="s">
        <v>30</v>
      </c>
      <c r="AX6" s="41" t="s">
        <v>32</v>
      </c>
      <c r="AY6" s="90" t="s">
        <v>29</v>
      </c>
      <c r="AZ6" s="46">
        <v>7.0370370370370378E-4</v>
      </c>
      <c r="BA6" s="42">
        <v>21</v>
      </c>
      <c r="BE6" s="90">
        <v>1</v>
      </c>
      <c r="BF6" s="90">
        <v>32</v>
      </c>
      <c r="BG6" s="43" t="s">
        <v>67</v>
      </c>
      <c r="BH6" s="43" t="s">
        <v>68</v>
      </c>
      <c r="BI6" s="90" t="s">
        <v>99</v>
      </c>
      <c r="BJ6" s="42">
        <v>34</v>
      </c>
      <c r="BK6" s="42">
        <v>34</v>
      </c>
      <c r="BL6" s="42">
        <f t="shared" ref="BL6:BL16" si="5">SUM(BJ6:BK6)</f>
        <v>68</v>
      </c>
    </row>
    <row r="7" spans="1:64" ht="15.75" x14ac:dyDescent="0.25">
      <c r="A7" s="90">
        <v>4</v>
      </c>
      <c r="B7" s="50">
        <v>18</v>
      </c>
      <c r="C7" s="120" t="s">
        <v>23</v>
      </c>
      <c r="D7" s="120" t="s">
        <v>35</v>
      </c>
      <c r="E7" s="50" t="s">
        <v>29</v>
      </c>
      <c r="F7" s="82"/>
      <c r="G7" s="90">
        <v>3</v>
      </c>
      <c r="H7" s="90">
        <f>B9</f>
        <v>26</v>
      </c>
      <c r="I7" s="41" t="str">
        <f>C9</f>
        <v>Annija</v>
      </c>
      <c r="J7" s="41" t="str">
        <f>D9</f>
        <v>Rožkalne</v>
      </c>
      <c r="K7" s="90" t="str">
        <f t="shared" ref="K7" si="6">E9</f>
        <v>SPARS</v>
      </c>
      <c r="L7" s="46" t="s">
        <v>196</v>
      </c>
      <c r="M7" s="85"/>
      <c r="N7" s="40"/>
      <c r="O7" s="90">
        <v>3</v>
      </c>
      <c r="P7" s="90">
        <v>27</v>
      </c>
      <c r="Q7" s="43" t="s">
        <v>81</v>
      </c>
      <c r="R7" s="43" t="s">
        <v>82</v>
      </c>
      <c r="S7" s="90" t="s">
        <v>99</v>
      </c>
      <c r="T7" s="46">
        <v>9.8958333333333342E-4</v>
      </c>
      <c r="U7" s="85"/>
      <c r="W7" s="90">
        <v>3</v>
      </c>
      <c r="X7" s="90">
        <f>P11</f>
        <v>30</v>
      </c>
      <c r="Y7" s="41" t="str">
        <f t="shared" ref="Y7:Z7" si="7">Q11</f>
        <v>Betija</v>
      </c>
      <c r="Z7" s="41" t="str">
        <f t="shared" si="7"/>
        <v>Suhaņenkova</v>
      </c>
      <c r="AA7" s="90" t="str">
        <f>S11</f>
        <v>SPARS</v>
      </c>
      <c r="AB7" s="46">
        <v>8.0902777777777787E-4</v>
      </c>
      <c r="AC7" s="90">
        <v>3</v>
      </c>
      <c r="AE7" s="90">
        <v>3</v>
      </c>
      <c r="AF7" s="90">
        <v>30</v>
      </c>
      <c r="AG7" s="43" t="s">
        <v>157</v>
      </c>
      <c r="AH7" s="43" t="s">
        <v>78</v>
      </c>
      <c r="AI7" s="90" t="s">
        <v>99</v>
      </c>
      <c r="AJ7" s="46">
        <v>8.0902777777777787E-4</v>
      </c>
      <c r="AK7" s="90" t="s">
        <v>102</v>
      </c>
      <c r="AM7" s="90">
        <v>3</v>
      </c>
      <c r="AN7" s="90">
        <f>X6</f>
        <v>9</v>
      </c>
      <c r="AO7" s="43" t="str">
        <f t="shared" ref="AO7:AQ7" si="8">Y6</f>
        <v>Ance</v>
      </c>
      <c r="AP7" s="43" t="str">
        <f t="shared" si="8"/>
        <v>Grosberga</v>
      </c>
      <c r="AQ7" s="90" t="str">
        <f t="shared" si="8"/>
        <v>KSS</v>
      </c>
      <c r="AR7" s="46">
        <v>7.1180555555555548E-4</v>
      </c>
      <c r="AS7" s="90">
        <v>3</v>
      </c>
      <c r="AU7" s="90">
        <v>3</v>
      </c>
      <c r="AV7" s="90">
        <v>9</v>
      </c>
      <c r="AW7" s="41" t="s">
        <v>126</v>
      </c>
      <c r="AX7" s="41" t="s">
        <v>127</v>
      </c>
      <c r="AY7" s="90" t="s">
        <v>19</v>
      </c>
      <c r="AZ7" s="46">
        <v>7.1180555555555548E-4</v>
      </c>
      <c r="BA7" s="42">
        <v>13</v>
      </c>
      <c r="BE7" s="90">
        <v>2</v>
      </c>
      <c r="BF7" s="90">
        <v>17</v>
      </c>
      <c r="BG7" s="43" t="s">
        <v>30</v>
      </c>
      <c r="BH7" s="43" t="s">
        <v>32</v>
      </c>
      <c r="BI7" s="90" t="s">
        <v>29</v>
      </c>
      <c r="BJ7" s="42">
        <v>21</v>
      </c>
      <c r="BK7" s="42">
        <v>21</v>
      </c>
      <c r="BL7" s="42">
        <f t="shared" si="5"/>
        <v>42</v>
      </c>
    </row>
    <row r="8" spans="1:64" ht="15.75" x14ac:dyDescent="0.25">
      <c r="A8" s="90">
        <v>5</v>
      </c>
      <c r="B8" s="50">
        <v>19</v>
      </c>
      <c r="C8" s="120" t="s">
        <v>140</v>
      </c>
      <c r="D8" s="120" t="s">
        <v>141</v>
      </c>
      <c r="E8" s="50" t="s">
        <v>29</v>
      </c>
      <c r="F8" s="82"/>
      <c r="G8" s="90">
        <v>4</v>
      </c>
      <c r="H8" s="90">
        <f>B15</f>
        <v>32</v>
      </c>
      <c r="I8" s="41" t="str">
        <f>C15</f>
        <v>Laura</v>
      </c>
      <c r="J8" s="41" t="str">
        <f>D15</f>
        <v>Petroviča</v>
      </c>
      <c r="K8" s="90" t="str">
        <f t="shared" ref="K8" si="9">E15</f>
        <v>SPARS</v>
      </c>
      <c r="L8" s="46">
        <v>6.6435185185185184E-4</v>
      </c>
      <c r="M8" s="85">
        <v>1</v>
      </c>
      <c r="N8" s="40"/>
      <c r="O8" s="90">
        <v>4</v>
      </c>
      <c r="P8" s="90">
        <v>26</v>
      </c>
      <c r="Q8" s="41" t="s">
        <v>148</v>
      </c>
      <c r="R8" s="41" t="s">
        <v>149</v>
      </c>
      <c r="S8" s="90" t="s">
        <v>99</v>
      </c>
      <c r="T8" s="46" t="s">
        <v>196</v>
      </c>
      <c r="U8" s="85"/>
      <c r="W8" s="90">
        <v>4</v>
      </c>
      <c r="X8" s="90">
        <f>P13</f>
        <v>16</v>
      </c>
      <c r="Y8" s="41" t="str">
        <f t="shared" ref="Y8:Z8" si="10">Q13</f>
        <v>Paula</v>
      </c>
      <c r="Z8" s="41" t="str">
        <f t="shared" si="10"/>
        <v>Ekerte</v>
      </c>
      <c r="AA8" s="90" t="s">
        <v>29</v>
      </c>
      <c r="AB8" s="46">
        <v>8.9699074074074073E-4</v>
      </c>
      <c r="AC8" s="90">
        <v>4</v>
      </c>
      <c r="AE8" s="90">
        <v>4</v>
      </c>
      <c r="AF8" s="90">
        <v>16</v>
      </c>
      <c r="AG8" s="43" t="s">
        <v>30</v>
      </c>
      <c r="AH8" s="43" t="s">
        <v>31</v>
      </c>
      <c r="AI8" s="90" t="s">
        <v>29</v>
      </c>
      <c r="AJ8" s="46">
        <v>8.9699074074074073E-4</v>
      </c>
      <c r="AK8" s="90" t="s">
        <v>102</v>
      </c>
      <c r="AM8" s="90">
        <v>4</v>
      </c>
      <c r="AN8" s="90">
        <f>AF13</f>
        <v>18</v>
      </c>
      <c r="AO8" s="43" t="str">
        <f t="shared" ref="AO8:AQ8" si="11">AG13</f>
        <v>Daniela</v>
      </c>
      <c r="AP8" s="43" t="str">
        <f t="shared" si="11"/>
        <v>Miļūna</v>
      </c>
      <c r="AQ8" s="90" t="str">
        <f t="shared" si="11"/>
        <v>JLSS</v>
      </c>
      <c r="AR8" s="46">
        <v>7.2222222222222219E-4</v>
      </c>
      <c r="AS8" s="90">
        <v>4</v>
      </c>
      <c r="AU8" s="90">
        <v>4</v>
      </c>
      <c r="AV8" s="90">
        <v>18</v>
      </c>
      <c r="AW8" s="41" t="s">
        <v>23</v>
      </c>
      <c r="AX8" s="41" t="s">
        <v>35</v>
      </c>
      <c r="AY8" s="90" t="s">
        <v>29</v>
      </c>
      <c r="AZ8" s="46">
        <v>7.2222222222222219E-4</v>
      </c>
      <c r="BA8" s="42">
        <v>8</v>
      </c>
      <c r="BE8" s="90">
        <v>3</v>
      </c>
      <c r="BF8" s="90">
        <v>9</v>
      </c>
      <c r="BG8" s="43" t="s">
        <v>126</v>
      </c>
      <c r="BH8" s="43" t="s">
        <v>127</v>
      </c>
      <c r="BI8" s="90" t="s">
        <v>19</v>
      </c>
      <c r="BJ8" s="88">
        <v>13</v>
      </c>
      <c r="BK8" s="42">
        <v>5</v>
      </c>
      <c r="BL8" s="42">
        <f t="shared" si="5"/>
        <v>18</v>
      </c>
    </row>
    <row r="9" spans="1:64" ht="15.75" x14ac:dyDescent="0.25">
      <c r="A9" s="90">
        <v>6</v>
      </c>
      <c r="B9" s="50">
        <v>26</v>
      </c>
      <c r="C9" s="120" t="s">
        <v>148</v>
      </c>
      <c r="D9" s="120" t="s">
        <v>149</v>
      </c>
      <c r="E9" s="50" t="s">
        <v>99</v>
      </c>
      <c r="F9" s="82"/>
      <c r="N9" s="40"/>
      <c r="AJ9" s="84"/>
      <c r="AR9" s="104"/>
      <c r="AZ9" s="84"/>
      <c r="BE9" s="90">
        <v>4</v>
      </c>
      <c r="BF9" s="90">
        <v>29</v>
      </c>
      <c r="BG9" s="43" t="s">
        <v>79</v>
      </c>
      <c r="BH9" s="43" t="s">
        <v>156</v>
      </c>
      <c r="BI9" s="90" t="s">
        <v>99</v>
      </c>
      <c r="BJ9" s="42">
        <v>5</v>
      </c>
      <c r="BK9" s="42">
        <v>13</v>
      </c>
      <c r="BL9" s="42">
        <f t="shared" si="5"/>
        <v>18</v>
      </c>
    </row>
    <row r="10" spans="1:64" ht="15.75" x14ac:dyDescent="0.25">
      <c r="A10" s="90">
        <v>7</v>
      </c>
      <c r="B10" s="50">
        <v>27</v>
      </c>
      <c r="C10" s="120" t="s">
        <v>81</v>
      </c>
      <c r="D10" s="120" t="s">
        <v>82</v>
      </c>
      <c r="E10" s="50" t="s">
        <v>99</v>
      </c>
      <c r="F10" s="82"/>
      <c r="G10" s="80"/>
      <c r="H10" s="90" t="s">
        <v>12</v>
      </c>
      <c r="I10" s="41" t="s">
        <v>2</v>
      </c>
      <c r="J10" s="41" t="s">
        <v>1</v>
      </c>
      <c r="K10" s="90" t="s">
        <v>3</v>
      </c>
      <c r="L10" s="90" t="s">
        <v>13</v>
      </c>
      <c r="M10" s="90" t="s">
        <v>59</v>
      </c>
      <c r="O10" s="80"/>
      <c r="P10" s="90" t="s">
        <v>12</v>
      </c>
      <c r="Q10" s="43" t="s">
        <v>2</v>
      </c>
      <c r="R10" s="43" t="s">
        <v>1</v>
      </c>
      <c r="S10" s="90" t="s">
        <v>3</v>
      </c>
      <c r="T10" s="90" t="s">
        <v>13</v>
      </c>
      <c r="U10" s="90"/>
      <c r="W10" s="128" t="s">
        <v>109</v>
      </c>
      <c r="X10" s="128"/>
      <c r="Y10" s="128"/>
      <c r="Z10" s="128"/>
      <c r="AA10" s="128"/>
      <c r="AB10" s="128"/>
      <c r="AC10" s="128"/>
      <c r="AE10" s="128" t="s">
        <v>109</v>
      </c>
      <c r="AF10" s="128"/>
      <c r="AG10" s="128"/>
      <c r="AH10" s="128"/>
      <c r="AI10" s="128"/>
      <c r="AJ10" s="128"/>
      <c r="AK10" s="128"/>
      <c r="AM10" s="128" t="s">
        <v>123</v>
      </c>
      <c r="AN10" s="128"/>
      <c r="AO10" s="128"/>
      <c r="AP10" s="128"/>
      <c r="AQ10" s="128"/>
      <c r="AR10" s="128"/>
      <c r="AS10" s="128"/>
      <c r="AU10" s="128" t="s">
        <v>123</v>
      </c>
      <c r="AV10" s="128"/>
      <c r="AW10" s="128"/>
      <c r="AX10" s="128"/>
      <c r="AY10" s="128"/>
      <c r="AZ10" s="128"/>
      <c r="BA10" s="128"/>
      <c r="BE10" s="90">
        <v>5</v>
      </c>
      <c r="BF10" s="90">
        <v>18</v>
      </c>
      <c r="BG10" s="43" t="s">
        <v>23</v>
      </c>
      <c r="BH10" s="43" t="s">
        <v>35</v>
      </c>
      <c r="BI10" s="90" t="s">
        <v>29</v>
      </c>
      <c r="BJ10" s="42">
        <v>8</v>
      </c>
      <c r="BK10" s="42">
        <v>8</v>
      </c>
      <c r="BL10" s="42">
        <f t="shared" si="5"/>
        <v>16</v>
      </c>
    </row>
    <row r="11" spans="1:64" ht="15.75" x14ac:dyDescent="0.25">
      <c r="A11" s="90">
        <v>8</v>
      </c>
      <c r="B11" s="50">
        <v>28</v>
      </c>
      <c r="C11" s="120" t="s">
        <v>155</v>
      </c>
      <c r="D11" s="120" t="s">
        <v>71</v>
      </c>
      <c r="E11" s="50" t="s">
        <v>99</v>
      </c>
      <c r="F11" s="82"/>
      <c r="G11" s="90">
        <v>1</v>
      </c>
      <c r="H11" s="90">
        <f>B11</f>
        <v>28</v>
      </c>
      <c r="I11" s="41" t="str">
        <f>C11</f>
        <v>Rebeka</v>
      </c>
      <c r="J11" s="41" t="str">
        <f>D11</f>
        <v>Tamberga</v>
      </c>
      <c r="K11" s="90" t="str">
        <f t="shared" ref="K11" si="12">E11</f>
        <v>SPARS</v>
      </c>
      <c r="L11" s="46">
        <v>7.8472222222222214E-4</v>
      </c>
      <c r="M11" s="90">
        <v>2</v>
      </c>
      <c r="O11" s="90">
        <v>1</v>
      </c>
      <c r="P11" s="90">
        <v>30</v>
      </c>
      <c r="Q11" s="43" t="s">
        <v>157</v>
      </c>
      <c r="R11" s="43" t="s">
        <v>78</v>
      </c>
      <c r="S11" s="90" t="s">
        <v>99</v>
      </c>
      <c r="T11" s="46">
        <v>7.349537037037037E-4</v>
      </c>
      <c r="U11" s="46" t="s">
        <v>100</v>
      </c>
      <c r="W11" s="80"/>
      <c r="X11" s="90" t="s">
        <v>12</v>
      </c>
      <c r="Y11" s="41" t="s">
        <v>2</v>
      </c>
      <c r="Z11" s="41" t="s">
        <v>1</v>
      </c>
      <c r="AA11" s="90" t="s">
        <v>3</v>
      </c>
      <c r="AB11" s="90" t="s">
        <v>13</v>
      </c>
      <c r="AC11" s="90" t="s">
        <v>59</v>
      </c>
      <c r="AE11" s="80"/>
      <c r="AF11" s="90" t="s">
        <v>12</v>
      </c>
      <c r="AG11" s="43" t="s">
        <v>2</v>
      </c>
      <c r="AH11" s="43" t="s">
        <v>1</v>
      </c>
      <c r="AI11" s="90" t="s">
        <v>3</v>
      </c>
      <c r="AJ11" s="90" t="s">
        <v>13</v>
      </c>
      <c r="AK11" s="90"/>
      <c r="AM11" s="80"/>
      <c r="AN11" s="90" t="s">
        <v>12</v>
      </c>
      <c r="AO11" s="43" t="s">
        <v>2</v>
      </c>
      <c r="AP11" s="43" t="s">
        <v>1</v>
      </c>
      <c r="AQ11" s="90" t="s">
        <v>3</v>
      </c>
      <c r="AR11" s="105" t="s">
        <v>13</v>
      </c>
      <c r="AS11" s="90" t="s">
        <v>59</v>
      </c>
      <c r="AU11" s="81" t="s">
        <v>59</v>
      </c>
      <c r="AV11" s="90" t="s">
        <v>12</v>
      </c>
      <c r="AW11" s="41" t="s">
        <v>2</v>
      </c>
      <c r="AX11" s="41" t="s">
        <v>1</v>
      </c>
      <c r="AY11" s="90" t="s">
        <v>3</v>
      </c>
      <c r="AZ11" s="90" t="s">
        <v>13</v>
      </c>
      <c r="BA11" s="90" t="s">
        <v>20</v>
      </c>
      <c r="BE11" s="90">
        <v>6</v>
      </c>
      <c r="BF11" s="90">
        <v>30</v>
      </c>
      <c r="BG11" s="43" t="s">
        <v>157</v>
      </c>
      <c r="BH11" s="43" t="s">
        <v>78</v>
      </c>
      <c r="BI11" s="90" t="s">
        <v>99</v>
      </c>
      <c r="BJ11" s="42">
        <v>3</v>
      </c>
      <c r="BK11" s="42">
        <v>3</v>
      </c>
      <c r="BL11" s="42">
        <f t="shared" si="5"/>
        <v>6</v>
      </c>
    </row>
    <row r="12" spans="1:64" ht="15.75" x14ac:dyDescent="0.25">
      <c r="A12" s="90">
        <v>9</v>
      </c>
      <c r="B12" s="50">
        <v>29</v>
      </c>
      <c r="C12" s="120" t="s">
        <v>79</v>
      </c>
      <c r="D12" s="120" t="s">
        <v>156</v>
      </c>
      <c r="E12" s="50" t="s">
        <v>99</v>
      </c>
      <c r="F12" s="82"/>
      <c r="G12" s="90">
        <v>2</v>
      </c>
      <c r="H12" s="90">
        <f>B5</f>
        <v>16</v>
      </c>
      <c r="I12" s="41" t="str">
        <f t="shared" ref="I12:K12" si="13">C5</f>
        <v>Paula</v>
      </c>
      <c r="J12" s="41" t="str">
        <f t="shared" si="13"/>
        <v>Ekerte</v>
      </c>
      <c r="K12" s="90" t="str">
        <f t="shared" si="13"/>
        <v>JLSS</v>
      </c>
      <c r="L12" s="46">
        <v>7.9398148148148145E-4</v>
      </c>
      <c r="M12" s="90">
        <v>3</v>
      </c>
      <c r="O12" s="90">
        <v>2</v>
      </c>
      <c r="P12" s="90">
        <v>28</v>
      </c>
      <c r="Q12" s="43" t="s">
        <v>155</v>
      </c>
      <c r="R12" s="43" t="s">
        <v>71</v>
      </c>
      <c r="S12" s="90" t="s">
        <v>99</v>
      </c>
      <c r="T12" s="46">
        <v>7.8472222222222214E-4</v>
      </c>
      <c r="U12" s="46" t="s">
        <v>100</v>
      </c>
      <c r="W12" s="90">
        <v>1</v>
      </c>
      <c r="X12" s="90">
        <f>P17</f>
        <v>17</v>
      </c>
      <c r="Y12" s="41" t="str">
        <f t="shared" ref="Y12:Z12" si="14">Q17</f>
        <v>Paula</v>
      </c>
      <c r="Z12" s="41" t="str">
        <f t="shared" si="14"/>
        <v>Gelvere</v>
      </c>
      <c r="AA12" s="90" t="s">
        <v>29</v>
      </c>
      <c r="AB12" s="46">
        <v>7.0370370370370378E-4</v>
      </c>
      <c r="AC12" s="90">
        <v>1</v>
      </c>
      <c r="AE12" s="90">
        <v>1</v>
      </c>
      <c r="AF12" s="90">
        <v>17</v>
      </c>
      <c r="AG12" s="43" t="s">
        <v>30</v>
      </c>
      <c r="AH12" s="43" t="s">
        <v>32</v>
      </c>
      <c r="AI12" s="90" t="s">
        <v>29</v>
      </c>
      <c r="AJ12" s="46">
        <v>7.0370370370370378E-4</v>
      </c>
      <c r="AK12" s="90" t="s">
        <v>101</v>
      </c>
      <c r="AM12" s="90">
        <v>1</v>
      </c>
      <c r="AN12" s="90">
        <f>AF14</f>
        <v>29</v>
      </c>
      <c r="AO12" s="43" t="str">
        <f t="shared" ref="AO12:AQ12" si="15">AG14</f>
        <v>Elīna</v>
      </c>
      <c r="AP12" s="43" t="str">
        <f t="shared" si="15"/>
        <v>Kicigina</v>
      </c>
      <c r="AQ12" s="90" t="str">
        <f t="shared" si="15"/>
        <v>SPARS</v>
      </c>
      <c r="AR12" s="46">
        <v>6.8287037037037025E-4</v>
      </c>
      <c r="AS12" s="90">
        <v>1</v>
      </c>
      <c r="AU12" s="90">
        <v>1</v>
      </c>
      <c r="AV12" s="90">
        <v>29</v>
      </c>
      <c r="AW12" s="41" t="s">
        <v>79</v>
      </c>
      <c r="AX12" s="41" t="s">
        <v>156</v>
      </c>
      <c r="AY12" s="90" t="s">
        <v>99</v>
      </c>
      <c r="AZ12" s="46">
        <v>6.8287037037037025E-4</v>
      </c>
      <c r="BA12" s="90">
        <v>5</v>
      </c>
      <c r="BE12" s="90">
        <v>7</v>
      </c>
      <c r="BF12" s="90">
        <v>28</v>
      </c>
      <c r="BG12" s="43" t="s">
        <v>155</v>
      </c>
      <c r="BH12" s="43" t="s">
        <v>71</v>
      </c>
      <c r="BI12" s="90" t="s">
        <v>99</v>
      </c>
      <c r="BJ12" s="42">
        <v>2</v>
      </c>
      <c r="BK12" s="42"/>
      <c r="BL12" s="42">
        <f t="shared" si="5"/>
        <v>2</v>
      </c>
    </row>
    <row r="13" spans="1:64" ht="15.75" x14ac:dyDescent="0.25">
      <c r="A13" s="90">
        <v>10</v>
      </c>
      <c r="B13" s="50">
        <v>30</v>
      </c>
      <c r="C13" s="120" t="s">
        <v>157</v>
      </c>
      <c r="D13" s="120" t="s">
        <v>78</v>
      </c>
      <c r="E13" s="50" t="s">
        <v>99</v>
      </c>
      <c r="F13" s="82"/>
      <c r="G13" s="90">
        <v>3</v>
      </c>
      <c r="H13" s="90">
        <f>B8</f>
        <v>19</v>
      </c>
      <c r="I13" s="41" t="str">
        <f>C8</f>
        <v>Valērija</v>
      </c>
      <c r="J13" s="41" t="str">
        <f>D8</f>
        <v>Bakaja</v>
      </c>
      <c r="K13" s="90" t="str">
        <f t="shared" ref="K13" si="16">E8</f>
        <v>JLSS</v>
      </c>
      <c r="L13" s="46">
        <v>8.6458333333333341E-4</v>
      </c>
      <c r="M13" s="90">
        <v>4</v>
      </c>
      <c r="O13" s="90">
        <v>3</v>
      </c>
      <c r="P13" s="90">
        <v>16</v>
      </c>
      <c r="Q13" s="43" t="s">
        <v>30</v>
      </c>
      <c r="R13" s="43" t="s">
        <v>31</v>
      </c>
      <c r="S13" s="90" t="s">
        <v>29</v>
      </c>
      <c r="T13" s="46">
        <v>7.9398148148148145E-4</v>
      </c>
      <c r="U13" s="46" t="s">
        <v>197</v>
      </c>
      <c r="W13" s="90">
        <v>2</v>
      </c>
      <c r="X13" s="90">
        <f>P18</f>
        <v>18</v>
      </c>
      <c r="Y13" s="41" t="str">
        <f t="shared" ref="Y13:Z13" si="17">Q18</f>
        <v>Daniela</v>
      </c>
      <c r="Z13" s="41" t="str">
        <f t="shared" si="17"/>
        <v>Miļūna</v>
      </c>
      <c r="AA13" s="90" t="s">
        <v>29</v>
      </c>
      <c r="AB13" s="46">
        <v>7.1296296296296299E-4</v>
      </c>
      <c r="AC13" s="90">
        <v>2</v>
      </c>
      <c r="AE13" s="90">
        <v>2</v>
      </c>
      <c r="AF13" s="90">
        <v>18</v>
      </c>
      <c r="AG13" s="43" t="s">
        <v>23</v>
      </c>
      <c r="AH13" s="43" t="s">
        <v>35</v>
      </c>
      <c r="AI13" s="90" t="s">
        <v>29</v>
      </c>
      <c r="AJ13" s="46">
        <v>7.1296296296296299E-4</v>
      </c>
      <c r="AK13" s="90" t="s">
        <v>101</v>
      </c>
      <c r="AM13" s="90">
        <v>2</v>
      </c>
      <c r="AN13" s="90">
        <f>AF15</f>
        <v>28</v>
      </c>
      <c r="AO13" s="43" t="str">
        <f t="shared" ref="AO13:AQ13" si="18">AG15</f>
        <v>Rebeka</v>
      </c>
      <c r="AP13" s="43" t="str">
        <f t="shared" si="18"/>
        <v>Tamberga</v>
      </c>
      <c r="AQ13" s="90" t="str">
        <f t="shared" si="18"/>
        <v>SPARS</v>
      </c>
      <c r="AR13" s="46">
        <v>7.8124999999999993E-4</v>
      </c>
      <c r="AS13" s="90">
        <v>3</v>
      </c>
      <c r="AU13" s="90">
        <v>2</v>
      </c>
      <c r="AV13" s="90">
        <v>30</v>
      </c>
      <c r="AW13" s="41" t="s">
        <v>157</v>
      </c>
      <c r="AX13" s="41" t="s">
        <v>78</v>
      </c>
      <c r="AY13" s="90" t="s">
        <v>99</v>
      </c>
      <c r="AZ13" s="46">
        <v>7.3842592592592579E-4</v>
      </c>
      <c r="BA13" s="90">
        <v>3</v>
      </c>
      <c r="BE13" s="90">
        <v>8</v>
      </c>
      <c r="BF13" s="90">
        <v>19</v>
      </c>
      <c r="BG13" s="43" t="s">
        <v>140</v>
      </c>
      <c r="BH13" s="43" t="s">
        <v>141</v>
      </c>
      <c r="BI13" s="90" t="s">
        <v>29</v>
      </c>
      <c r="BJ13" s="42"/>
      <c r="BK13" s="42">
        <v>2</v>
      </c>
      <c r="BL13" s="42">
        <f t="shared" si="5"/>
        <v>2</v>
      </c>
    </row>
    <row r="14" spans="1:64" ht="15.75" x14ac:dyDescent="0.25">
      <c r="A14" s="90">
        <v>11</v>
      </c>
      <c r="B14" s="50">
        <v>31</v>
      </c>
      <c r="C14" s="120" t="s">
        <v>75</v>
      </c>
      <c r="D14" s="120" t="s">
        <v>76</v>
      </c>
      <c r="E14" s="50" t="s">
        <v>99</v>
      </c>
      <c r="F14" s="82"/>
      <c r="G14" s="90">
        <v>4</v>
      </c>
      <c r="H14" s="90">
        <f>B13</f>
        <v>30</v>
      </c>
      <c r="I14" s="41" t="str">
        <f>C13</f>
        <v>Betija</v>
      </c>
      <c r="J14" s="41" t="str">
        <f>D13</f>
        <v>Suhaņenkova</v>
      </c>
      <c r="K14" s="90" t="str">
        <f t="shared" ref="K14" si="19">E13</f>
        <v>SPARS</v>
      </c>
      <c r="L14" s="46">
        <v>7.349537037037037E-4</v>
      </c>
      <c r="M14" s="90">
        <v>1</v>
      </c>
      <c r="O14" s="90">
        <v>4</v>
      </c>
      <c r="P14" s="90">
        <v>19</v>
      </c>
      <c r="Q14" s="43" t="s">
        <v>140</v>
      </c>
      <c r="R14" s="43" t="s">
        <v>141</v>
      </c>
      <c r="S14" s="90" t="s">
        <v>29</v>
      </c>
      <c r="T14" s="46">
        <v>8.6458333333333341E-4</v>
      </c>
      <c r="U14" s="46"/>
      <c r="W14" s="90">
        <v>3</v>
      </c>
      <c r="X14" s="90">
        <f>P19</f>
        <v>29</v>
      </c>
      <c r="Y14" s="41" t="str">
        <f t="shared" ref="Y14:AA15" si="20">Q19</f>
        <v>Elīna</v>
      </c>
      <c r="Z14" s="41" t="str">
        <f t="shared" si="20"/>
        <v>Kicigina</v>
      </c>
      <c r="AA14" s="90" t="str">
        <f t="shared" si="20"/>
        <v>SPARS</v>
      </c>
      <c r="AB14" s="46">
        <v>7.1527777777777779E-4</v>
      </c>
      <c r="AC14" s="90">
        <v>3</v>
      </c>
      <c r="AE14" s="90">
        <v>3</v>
      </c>
      <c r="AF14" s="90">
        <v>29</v>
      </c>
      <c r="AG14" s="43" t="s">
        <v>79</v>
      </c>
      <c r="AH14" s="43" t="s">
        <v>156</v>
      </c>
      <c r="AI14" s="90" t="s">
        <v>99</v>
      </c>
      <c r="AJ14" s="46">
        <v>7.1527777777777779E-4</v>
      </c>
      <c r="AK14" s="90" t="s">
        <v>102</v>
      </c>
      <c r="AM14" s="90">
        <v>3</v>
      </c>
      <c r="AN14" s="90">
        <f>AF7</f>
        <v>30</v>
      </c>
      <c r="AO14" s="43" t="str">
        <f t="shared" ref="AO14:AQ14" si="21">AG7</f>
        <v>Betija</v>
      </c>
      <c r="AP14" s="43" t="str">
        <f t="shared" si="21"/>
        <v>Suhaņenkova</v>
      </c>
      <c r="AQ14" s="90" t="str">
        <f t="shared" si="21"/>
        <v>SPARS</v>
      </c>
      <c r="AR14" s="46">
        <v>7.3842592592592579E-4</v>
      </c>
      <c r="AS14" s="90">
        <v>2</v>
      </c>
      <c r="AU14" s="90">
        <v>3</v>
      </c>
      <c r="AV14" s="90">
        <v>28</v>
      </c>
      <c r="AW14" s="41" t="s">
        <v>155</v>
      </c>
      <c r="AX14" s="41" t="s">
        <v>71</v>
      </c>
      <c r="AY14" s="90" t="s">
        <v>99</v>
      </c>
      <c r="AZ14" s="46">
        <v>7.8124999999999993E-4</v>
      </c>
      <c r="BA14" s="90">
        <v>2</v>
      </c>
      <c r="BE14" s="90">
        <v>9</v>
      </c>
      <c r="BF14" s="90">
        <v>16</v>
      </c>
      <c r="BG14" s="43" t="s">
        <v>30</v>
      </c>
      <c r="BH14" s="43" t="s">
        <v>31</v>
      </c>
      <c r="BI14" s="90" t="s">
        <v>29</v>
      </c>
      <c r="BJ14" s="42">
        <v>1</v>
      </c>
      <c r="BK14" s="42"/>
      <c r="BL14" s="42">
        <f t="shared" si="5"/>
        <v>1</v>
      </c>
    </row>
    <row r="15" spans="1:64" ht="15.75" x14ac:dyDescent="0.25">
      <c r="A15" s="90">
        <v>12</v>
      </c>
      <c r="B15" s="54">
        <v>32</v>
      </c>
      <c r="C15" s="55" t="s">
        <v>67</v>
      </c>
      <c r="D15" s="55" t="s">
        <v>68</v>
      </c>
      <c r="E15" s="50" t="s">
        <v>99</v>
      </c>
      <c r="F15" s="82"/>
      <c r="W15" s="90">
        <v>4</v>
      </c>
      <c r="X15" s="90">
        <f>P12</f>
        <v>28</v>
      </c>
      <c r="Y15" s="41" t="str">
        <f t="shared" ref="Y15:Z15" si="22">Q12</f>
        <v>Rebeka</v>
      </c>
      <c r="Z15" s="41" t="str">
        <f t="shared" si="22"/>
        <v>Tamberga</v>
      </c>
      <c r="AA15" s="90" t="str">
        <f t="shared" si="20"/>
        <v>SPARS</v>
      </c>
      <c r="AB15" s="46">
        <v>7.8703703703703705E-4</v>
      </c>
      <c r="AC15" s="90">
        <v>4</v>
      </c>
      <c r="AE15" s="90">
        <v>4</v>
      </c>
      <c r="AF15" s="90">
        <v>28</v>
      </c>
      <c r="AG15" s="43" t="s">
        <v>155</v>
      </c>
      <c r="AH15" s="43" t="s">
        <v>71</v>
      </c>
      <c r="AI15" s="90" t="s">
        <v>99</v>
      </c>
      <c r="AJ15" s="46">
        <v>7.8703703703703705E-4</v>
      </c>
      <c r="AK15" s="90" t="s">
        <v>102</v>
      </c>
      <c r="AM15" s="90">
        <v>4</v>
      </c>
      <c r="AN15" s="90">
        <f>AF8</f>
        <v>16</v>
      </c>
      <c r="AO15" s="43" t="str">
        <f t="shared" ref="AO15:AQ15" si="23">AG8</f>
        <v>Paula</v>
      </c>
      <c r="AP15" s="43" t="str">
        <f t="shared" si="23"/>
        <v>Ekerte</v>
      </c>
      <c r="AQ15" s="90" t="str">
        <f t="shared" si="23"/>
        <v>JLSS</v>
      </c>
      <c r="AR15" s="46">
        <v>7.8587962962962954E-4</v>
      </c>
      <c r="AS15" s="90">
        <v>4</v>
      </c>
      <c r="AU15" s="90">
        <v>4</v>
      </c>
      <c r="AV15" s="90">
        <v>16</v>
      </c>
      <c r="AW15" s="41" t="s">
        <v>30</v>
      </c>
      <c r="AX15" s="41" t="s">
        <v>31</v>
      </c>
      <c r="AY15" s="90" t="s">
        <v>29</v>
      </c>
      <c r="AZ15" s="46">
        <v>7.8587962962962954E-4</v>
      </c>
      <c r="BA15" s="90">
        <v>1</v>
      </c>
      <c r="BE15" s="90">
        <v>10</v>
      </c>
      <c r="BF15" s="90">
        <v>31</v>
      </c>
      <c r="BG15" s="43" t="s">
        <v>75</v>
      </c>
      <c r="BH15" s="43" t="s">
        <v>76</v>
      </c>
      <c r="BI15" s="90" t="s">
        <v>99</v>
      </c>
      <c r="BJ15" s="42"/>
      <c r="BK15" s="42">
        <v>1</v>
      </c>
      <c r="BL15" s="42">
        <f t="shared" si="5"/>
        <v>1</v>
      </c>
    </row>
    <row r="16" spans="1:64" ht="15.75" x14ac:dyDescent="0.25">
      <c r="F16" s="82"/>
      <c r="G16" s="80"/>
      <c r="H16" s="90" t="s">
        <v>12</v>
      </c>
      <c r="I16" s="41" t="s">
        <v>2</v>
      </c>
      <c r="J16" s="41" t="s">
        <v>1</v>
      </c>
      <c r="K16" s="90" t="s">
        <v>3</v>
      </c>
      <c r="L16" s="90" t="s">
        <v>13</v>
      </c>
      <c r="M16" s="90" t="s">
        <v>59</v>
      </c>
      <c r="O16" s="80"/>
      <c r="P16" s="90" t="s">
        <v>12</v>
      </c>
      <c r="Q16" s="43" t="s">
        <v>2</v>
      </c>
      <c r="R16" s="43" t="s">
        <v>1</v>
      </c>
      <c r="S16" s="90" t="s">
        <v>3</v>
      </c>
      <c r="T16" s="90" t="s">
        <v>13</v>
      </c>
      <c r="U16" s="90"/>
      <c r="AJ16" s="84"/>
      <c r="AR16" s="104"/>
      <c r="AZ16" s="84"/>
      <c r="BE16" s="90">
        <v>11</v>
      </c>
      <c r="BF16" s="90">
        <v>27</v>
      </c>
      <c r="BG16" s="43" t="s">
        <v>81</v>
      </c>
      <c r="BH16" s="43" t="s">
        <v>82</v>
      </c>
      <c r="BI16" s="90" t="s">
        <v>99</v>
      </c>
      <c r="BJ16" s="42"/>
      <c r="BK16" s="42"/>
      <c r="BL16" s="42">
        <f t="shared" si="5"/>
        <v>0</v>
      </c>
    </row>
    <row r="17" spans="1:53" ht="15.75" x14ac:dyDescent="0.25">
      <c r="G17" s="90">
        <v>1</v>
      </c>
      <c r="H17" s="90">
        <f>B12</f>
        <v>29</v>
      </c>
      <c r="I17" s="41" t="str">
        <f>C12</f>
        <v>Elīna</v>
      </c>
      <c r="J17" s="41" t="str">
        <f>D12</f>
        <v>Kicigina</v>
      </c>
      <c r="K17" s="90" t="str">
        <f t="shared" ref="K17" si="24">E12</f>
        <v>SPARS</v>
      </c>
      <c r="L17" s="46">
        <v>7.0833333333333338E-4</v>
      </c>
      <c r="M17" s="90">
        <v>3</v>
      </c>
      <c r="O17" s="90">
        <v>1</v>
      </c>
      <c r="P17" s="90">
        <v>17</v>
      </c>
      <c r="Q17" s="43" t="s">
        <v>30</v>
      </c>
      <c r="R17" s="43" t="s">
        <v>32</v>
      </c>
      <c r="S17" s="90" t="s">
        <v>29</v>
      </c>
      <c r="T17" s="46">
        <v>6.9097222222222216E-4</v>
      </c>
      <c r="U17" s="46" t="s">
        <v>100</v>
      </c>
      <c r="AB17"/>
      <c r="AJ17" s="84"/>
      <c r="AM17" s="128" t="s">
        <v>124</v>
      </c>
      <c r="AN17" s="128"/>
      <c r="AO17" s="128"/>
      <c r="AP17" s="128"/>
      <c r="AQ17" s="128"/>
      <c r="AR17" s="128"/>
      <c r="AS17" s="128"/>
      <c r="AU17" s="128" t="s">
        <v>124</v>
      </c>
      <c r="AV17" s="128"/>
      <c r="AW17" s="128"/>
      <c r="AX17" s="128"/>
      <c r="AY17" s="128"/>
      <c r="AZ17" s="128"/>
      <c r="BA17" s="128"/>
    </row>
    <row r="18" spans="1:53" ht="15.75" x14ac:dyDescent="0.25">
      <c r="G18" s="90">
        <v>2</v>
      </c>
      <c r="H18" s="90">
        <f>B6</f>
        <v>17</v>
      </c>
      <c r="I18" s="41" t="str">
        <f t="shared" ref="I18:K18" si="25">C6</f>
        <v>Paula</v>
      </c>
      <c r="J18" s="41" t="str">
        <f t="shared" si="25"/>
        <v>Gelvere</v>
      </c>
      <c r="K18" s="90" t="str">
        <f t="shared" si="25"/>
        <v>JLSS</v>
      </c>
      <c r="L18" s="46">
        <v>6.9097222222222216E-4</v>
      </c>
      <c r="M18" s="90">
        <v>1</v>
      </c>
      <c r="O18" s="90">
        <v>2</v>
      </c>
      <c r="P18" s="90">
        <v>18</v>
      </c>
      <c r="Q18" s="43" t="s">
        <v>23</v>
      </c>
      <c r="R18" s="43" t="s">
        <v>35</v>
      </c>
      <c r="S18" s="90" t="s">
        <v>29</v>
      </c>
      <c r="T18" s="46">
        <v>7.0601851851851847E-4</v>
      </c>
      <c r="U18" s="46" t="s">
        <v>100</v>
      </c>
      <c r="W18" s="93" t="s">
        <v>195</v>
      </c>
      <c r="AB18"/>
      <c r="AJ18" s="84"/>
      <c r="AM18" s="80"/>
      <c r="AN18" s="90" t="s">
        <v>12</v>
      </c>
      <c r="AO18" s="43" t="s">
        <v>2</v>
      </c>
      <c r="AP18" s="43" t="s">
        <v>1</v>
      </c>
      <c r="AQ18" s="90" t="s">
        <v>3</v>
      </c>
      <c r="AR18" s="105" t="s">
        <v>13</v>
      </c>
      <c r="AS18" s="90" t="s">
        <v>59</v>
      </c>
      <c r="AU18" s="81" t="s">
        <v>59</v>
      </c>
      <c r="AV18" s="90" t="s">
        <v>12</v>
      </c>
      <c r="AW18" s="41" t="s">
        <v>2</v>
      </c>
      <c r="AX18" s="41" t="s">
        <v>1</v>
      </c>
      <c r="AY18" s="90" t="s">
        <v>3</v>
      </c>
      <c r="AZ18" s="90" t="s">
        <v>13</v>
      </c>
      <c r="BA18" s="90" t="s">
        <v>20</v>
      </c>
    </row>
    <row r="19" spans="1:53" ht="15.75" x14ac:dyDescent="0.25">
      <c r="G19" s="90">
        <v>3</v>
      </c>
      <c r="H19" s="90">
        <f>B14</f>
        <v>31</v>
      </c>
      <c r="I19" s="41" t="str">
        <f>C14</f>
        <v>Veronika</v>
      </c>
      <c r="J19" s="41" t="str">
        <f>D14</f>
        <v>Igošina</v>
      </c>
      <c r="K19" s="90" t="str">
        <f>E14</f>
        <v>SPARS</v>
      </c>
      <c r="L19" s="46">
        <v>8.1134259259259267E-4</v>
      </c>
      <c r="M19" s="90">
        <v>4</v>
      </c>
      <c r="O19" s="90">
        <v>3</v>
      </c>
      <c r="P19" s="90">
        <v>29</v>
      </c>
      <c r="Q19" s="43" t="s">
        <v>79</v>
      </c>
      <c r="R19" s="43" t="s">
        <v>156</v>
      </c>
      <c r="S19" s="90" t="s">
        <v>99</v>
      </c>
      <c r="T19" s="46">
        <v>7.0833333333333338E-4</v>
      </c>
      <c r="U19" s="46" t="s">
        <v>197</v>
      </c>
      <c r="AB19"/>
      <c r="AJ19" s="84"/>
      <c r="AM19" s="90">
        <v>1</v>
      </c>
      <c r="AN19" s="90">
        <f>P20</f>
        <v>31</v>
      </c>
      <c r="AO19" s="43" t="str">
        <f t="shared" ref="AO19:AQ19" si="26">Q20</f>
        <v>Veronika</v>
      </c>
      <c r="AP19" s="43" t="str">
        <f t="shared" si="26"/>
        <v>Igošina</v>
      </c>
      <c r="AQ19" s="90" t="str">
        <f t="shared" si="26"/>
        <v>SPARS</v>
      </c>
      <c r="AR19" s="46">
        <v>8.0324074074074076E-4</v>
      </c>
      <c r="AS19" s="90">
        <v>1</v>
      </c>
      <c r="AU19" s="90">
        <v>1</v>
      </c>
      <c r="AV19" s="90">
        <v>31</v>
      </c>
      <c r="AW19" s="41" t="s">
        <v>75</v>
      </c>
      <c r="AX19" s="41" t="s">
        <v>76</v>
      </c>
      <c r="AY19" s="90" t="s">
        <v>99</v>
      </c>
      <c r="AZ19" s="46">
        <v>8.0324074074074076E-4</v>
      </c>
      <c r="BA19" s="90"/>
    </row>
    <row r="20" spans="1:53" ht="15.75" x14ac:dyDescent="0.25">
      <c r="G20" s="90">
        <v>4</v>
      </c>
      <c r="H20" s="90">
        <f>B7</f>
        <v>18</v>
      </c>
      <c r="I20" s="41" t="str">
        <f t="shared" ref="I20:K20" si="27">C7</f>
        <v>Daniela</v>
      </c>
      <c r="J20" s="41" t="str">
        <f t="shared" si="27"/>
        <v>Miļūna</v>
      </c>
      <c r="K20" s="90" t="str">
        <f t="shared" si="27"/>
        <v>JLSS</v>
      </c>
      <c r="L20" s="46">
        <v>7.0601851851851847E-4</v>
      </c>
      <c r="M20" s="90">
        <v>2</v>
      </c>
      <c r="O20" s="90">
        <v>4</v>
      </c>
      <c r="P20" s="90">
        <v>31</v>
      </c>
      <c r="Q20" s="43" t="s">
        <v>75</v>
      </c>
      <c r="R20" s="43" t="s">
        <v>76</v>
      </c>
      <c r="S20" s="90" t="s">
        <v>99</v>
      </c>
      <c r="T20" s="46">
        <v>8.1134259259259267E-4</v>
      </c>
      <c r="U20" s="46"/>
      <c r="AB20"/>
      <c r="AJ20" s="84"/>
      <c r="AM20" s="90">
        <v>2</v>
      </c>
      <c r="AN20" s="90">
        <f>P14</f>
        <v>19</v>
      </c>
      <c r="AO20" s="43" t="str">
        <f t="shared" ref="AO20:AQ20" si="28">Q14</f>
        <v>Valērija</v>
      </c>
      <c r="AP20" s="43" t="str">
        <f t="shared" si="28"/>
        <v>Bakaja</v>
      </c>
      <c r="AQ20" s="90" t="str">
        <f t="shared" si="28"/>
        <v>JLSS</v>
      </c>
      <c r="AR20" s="46">
        <v>8.2407407407407397E-4</v>
      </c>
      <c r="AS20" s="90">
        <v>2</v>
      </c>
      <c r="AU20" s="90">
        <v>2</v>
      </c>
      <c r="AV20" s="90">
        <v>19</v>
      </c>
      <c r="AW20" s="41" t="s">
        <v>140</v>
      </c>
      <c r="AX20" s="41" t="s">
        <v>141</v>
      </c>
      <c r="AY20" s="90" t="s">
        <v>29</v>
      </c>
      <c r="AZ20" s="46">
        <v>8.2407407407407397E-4</v>
      </c>
      <c r="BA20" s="90"/>
    </row>
    <row r="21" spans="1:53" ht="15.75" x14ac:dyDescent="0.25">
      <c r="AM21" s="90">
        <v>3</v>
      </c>
      <c r="AN21" s="90">
        <f>P7</f>
        <v>27</v>
      </c>
      <c r="AO21" s="43" t="str">
        <f t="shared" ref="AO21:AQ21" si="29">Q7</f>
        <v>Noela</v>
      </c>
      <c r="AP21" s="43" t="str">
        <f t="shared" si="29"/>
        <v>Jaremina</v>
      </c>
      <c r="AQ21" s="90" t="str">
        <f t="shared" si="29"/>
        <v>SPARS</v>
      </c>
      <c r="AR21" s="46">
        <v>8.564814814814815E-4</v>
      </c>
      <c r="AS21" s="90">
        <v>3</v>
      </c>
      <c r="AU21" s="90">
        <v>3</v>
      </c>
      <c r="AV21" s="90">
        <v>27</v>
      </c>
      <c r="AW21" s="41" t="s">
        <v>81</v>
      </c>
      <c r="AX21" s="41" t="s">
        <v>82</v>
      </c>
      <c r="AY21" s="90" t="s">
        <v>99</v>
      </c>
      <c r="AZ21" s="46">
        <v>8.564814814814815E-4</v>
      </c>
      <c r="BA21" s="90"/>
    </row>
    <row r="22" spans="1:53" ht="15.75" x14ac:dyDescent="0.25">
      <c r="AM22" s="40"/>
      <c r="AN22" s="40"/>
      <c r="AO22" s="103"/>
      <c r="AP22" s="103"/>
      <c r="AQ22" s="40"/>
      <c r="AR22" s="87"/>
      <c r="AS22" s="40"/>
      <c r="AU22" s="40"/>
      <c r="AV22" s="40"/>
      <c r="AW22" s="102"/>
      <c r="AX22" s="102"/>
      <c r="AY22" s="40"/>
      <c r="AZ22" s="87"/>
      <c r="BA22" s="40"/>
    </row>
    <row r="23" spans="1:53" ht="15.75" x14ac:dyDescent="0.25">
      <c r="AM23" s="40"/>
      <c r="AN23" s="40"/>
      <c r="AO23" s="103"/>
      <c r="AP23" s="103"/>
      <c r="AQ23" s="40"/>
      <c r="AR23" s="87"/>
      <c r="AS23" s="40"/>
      <c r="AU23" s="40"/>
      <c r="AV23" s="40"/>
      <c r="AW23" s="102"/>
      <c r="AX23" s="102"/>
      <c r="AY23" s="40"/>
      <c r="AZ23" s="87"/>
      <c r="BA23" s="40"/>
    </row>
    <row r="24" spans="1:53" ht="15.75" x14ac:dyDescent="0.25">
      <c r="AM24" s="40"/>
      <c r="AN24" s="40"/>
      <c r="AO24" s="103"/>
      <c r="AP24" s="103"/>
      <c r="AQ24" s="40"/>
      <c r="AR24" s="87"/>
      <c r="AS24" s="40"/>
      <c r="AU24" s="40"/>
      <c r="AV24" s="40"/>
      <c r="AW24" s="102"/>
      <c r="AX24" s="102"/>
      <c r="AY24" s="40"/>
      <c r="AZ24" s="87"/>
      <c r="BA24" s="40"/>
    </row>
    <row r="26" spans="1:53" ht="18.75" x14ac:dyDescent="0.3">
      <c r="G26" s="129" t="s">
        <v>269</v>
      </c>
      <c r="H26" s="129"/>
      <c r="I26" s="129"/>
      <c r="J26" s="129"/>
      <c r="K26" s="129"/>
      <c r="L26" s="129"/>
      <c r="M26" s="129"/>
      <c r="N26" s="40"/>
      <c r="O26" s="130" t="s">
        <v>270</v>
      </c>
      <c r="P26" s="130"/>
      <c r="Q26" s="130"/>
      <c r="R26" s="130"/>
      <c r="S26" s="130"/>
      <c r="T26" s="130"/>
      <c r="U26" s="130"/>
      <c r="W26" s="129" t="s">
        <v>271</v>
      </c>
      <c r="X26" s="129"/>
      <c r="Y26" s="129"/>
      <c r="Z26" s="129"/>
      <c r="AA26" s="129"/>
      <c r="AB26" s="129"/>
      <c r="AC26" s="129"/>
      <c r="AE26" s="130" t="s">
        <v>272</v>
      </c>
      <c r="AF26" s="130"/>
      <c r="AG26" s="130"/>
      <c r="AH26" s="130"/>
      <c r="AI26" s="130"/>
      <c r="AJ26" s="130"/>
      <c r="AK26" s="130"/>
      <c r="AM26" s="129" t="s">
        <v>273</v>
      </c>
      <c r="AN26" s="129"/>
      <c r="AO26" s="129"/>
      <c r="AP26" s="129"/>
      <c r="AQ26" s="129"/>
      <c r="AR26" s="129"/>
      <c r="AS26" s="129"/>
      <c r="AU26" s="129" t="s">
        <v>306</v>
      </c>
      <c r="AV26" s="129"/>
      <c r="AW26" s="129"/>
      <c r="AX26" s="129"/>
      <c r="AY26" s="129"/>
      <c r="AZ26" s="129"/>
      <c r="BA26" s="129"/>
    </row>
    <row r="27" spans="1:53" ht="15.75" x14ac:dyDescent="0.25">
      <c r="N27" s="40"/>
      <c r="AR27" s="104"/>
      <c r="AZ27" s="84"/>
    </row>
    <row r="28" spans="1:53" ht="15.75" x14ac:dyDescent="0.25">
      <c r="A28" s="80"/>
      <c r="B28" s="42" t="s">
        <v>11</v>
      </c>
      <c r="C28" s="83" t="s">
        <v>2</v>
      </c>
      <c r="D28" s="83" t="s">
        <v>1</v>
      </c>
      <c r="E28" s="42" t="s">
        <v>3</v>
      </c>
      <c r="F28" s="82"/>
      <c r="G28" s="128" t="s">
        <v>269</v>
      </c>
      <c r="H28" s="128"/>
      <c r="I28" s="128"/>
      <c r="J28" s="128"/>
      <c r="K28" s="128"/>
      <c r="L28" s="128"/>
      <c r="M28" s="128"/>
      <c r="O28" s="125" t="s">
        <v>281</v>
      </c>
      <c r="P28" s="126"/>
      <c r="Q28" s="126"/>
      <c r="R28" s="126"/>
      <c r="S28" s="126"/>
      <c r="T28" s="127"/>
      <c r="U28" s="90"/>
      <c r="W28" s="128" t="s">
        <v>271</v>
      </c>
      <c r="X28" s="128"/>
      <c r="Y28" s="128"/>
      <c r="Z28" s="128"/>
      <c r="AA28" s="128"/>
      <c r="AB28" s="128"/>
      <c r="AC28" s="128"/>
      <c r="AE28" s="128" t="s">
        <v>305</v>
      </c>
      <c r="AF28" s="128"/>
      <c r="AG28" s="128"/>
      <c r="AH28" s="128"/>
      <c r="AI28" s="128"/>
      <c r="AJ28" s="128"/>
      <c r="AK28" s="128"/>
      <c r="AM28" s="128" t="s">
        <v>274</v>
      </c>
      <c r="AN28" s="128"/>
      <c r="AO28" s="128"/>
      <c r="AP28" s="128"/>
      <c r="AQ28" s="128"/>
      <c r="AR28" s="128"/>
      <c r="AS28" s="128"/>
      <c r="AU28" s="128" t="s">
        <v>277</v>
      </c>
      <c r="AV28" s="128"/>
      <c r="AW28" s="128"/>
      <c r="AX28" s="128"/>
      <c r="AY28" s="128"/>
      <c r="AZ28" s="128"/>
      <c r="BA28" s="128"/>
    </row>
    <row r="29" spans="1:53" ht="15.75" x14ac:dyDescent="0.25">
      <c r="A29" s="90">
        <v>1</v>
      </c>
      <c r="B29" s="50">
        <f>AN5</f>
        <v>32</v>
      </c>
      <c r="C29" s="50" t="str">
        <f t="shared" ref="C29:E32" si="30">AO5</f>
        <v>Laura</v>
      </c>
      <c r="D29" s="50" t="str">
        <f t="shared" si="30"/>
        <v>Petroviča</v>
      </c>
      <c r="E29" s="50" t="str">
        <f t="shared" si="30"/>
        <v>SPARS</v>
      </c>
      <c r="F29" s="82"/>
      <c r="G29" s="80"/>
      <c r="H29" s="90" t="s">
        <v>12</v>
      </c>
      <c r="I29" s="41" t="s">
        <v>2</v>
      </c>
      <c r="J29" s="41" t="s">
        <v>1</v>
      </c>
      <c r="K29" s="90" t="s">
        <v>3</v>
      </c>
      <c r="L29" s="90" t="s">
        <v>13</v>
      </c>
      <c r="M29" s="90" t="s">
        <v>59</v>
      </c>
      <c r="N29" s="40"/>
      <c r="O29" s="80"/>
      <c r="P29" s="90" t="s">
        <v>12</v>
      </c>
      <c r="Q29" s="43" t="s">
        <v>2</v>
      </c>
      <c r="R29" s="43" t="s">
        <v>1</v>
      </c>
      <c r="S29" s="90" t="s">
        <v>3</v>
      </c>
      <c r="T29" s="90" t="s">
        <v>13</v>
      </c>
      <c r="U29" s="90"/>
      <c r="W29" s="80"/>
      <c r="X29" s="90" t="s">
        <v>12</v>
      </c>
      <c r="Y29" s="41" t="s">
        <v>2</v>
      </c>
      <c r="Z29" s="41" t="s">
        <v>1</v>
      </c>
      <c r="AA29" s="90" t="s">
        <v>3</v>
      </c>
      <c r="AB29" s="90" t="s">
        <v>13</v>
      </c>
      <c r="AC29" s="90" t="s">
        <v>59</v>
      </c>
      <c r="AE29" s="80"/>
      <c r="AF29" s="90" t="s">
        <v>12</v>
      </c>
      <c r="AG29" s="43" t="s">
        <v>2</v>
      </c>
      <c r="AH29" s="43" t="s">
        <v>1</v>
      </c>
      <c r="AI29" s="90" t="s">
        <v>3</v>
      </c>
      <c r="AJ29" s="90" t="s">
        <v>13</v>
      </c>
      <c r="AK29" s="90"/>
      <c r="AM29" s="80"/>
      <c r="AN29" s="90" t="s">
        <v>12</v>
      </c>
      <c r="AO29" s="43" t="s">
        <v>2</v>
      </c>
      <c r="AP29" s="43" t="s">
        <v>1</v>
      </c>
      <c r="AQ29" s="90" t="s">
        <v>3</v>
      </c>
      <c r="AR29" s="105" t="s">
        <v>13</v>
      </c>
      <c r="AS29" s="90" t="s">
        <v>59</v>
      </c>
      <c r="AU29" s="81" t="s">
        <v>59</v>
      </c>
      <c r="AV29" s="90" t="s">
        <v>12</v>
      </c>
      <c r="AW29" s="41" t="s">
        <v>2</v>
      </c>
      <c r="AX29" s="41" t="s">
        <v>1</v>
      </c>
      <c r="AY29" s="90" t="s">
        <v>3</v>
      </c>
      <c r="AZ29" s="90" t="s">
        <v>13</v>
      </c>
      <c r="BA29" s="90" t="s">
        <v>20</v>
      </c>
    </row>
    <row r="30" spans="1:53" ht="15.75" x14ac:dyDescent="0.25">
      <c r="A30" s="90">
        <v>2</v>
      </c>
      <c r="B30" s="50">
        <f t="shared" ref="B30:B32" si="31">AN6</f>
        <v>17</v>
      </c>
      <c r="C30" s="50" t="str">
        <f t="shared" si="30"/>
        <v>Paula</v>
      </c>
      <c r="D30" s="50" t="str">
        <f t="shared" si="30"/>
        <v>Gelvere</v>
      </c>
      <c r="E30" s="50" t="str">
        <f t="shared" si="30"/>
        <v>JLSS</v>
      </c>
      <c r="F30" s="82"/>
      <c r="G30" s="90">
        <v>1</v>
      </c>
      <c r="H30" s="90">
        <f>B35</f>
        <v>30</v>
      </c>
      <c r="I30" s="41" t="str">
        <f t="shared" ref="I30:K30" si="32">C35</f>
        <v>Betija</v>
      </c>
      <c r="J30" s="41" t="str">
        <f t="shared" si="32"/>
        <v>Suhaņenkova</v>
      </c>
      <c r="K30" s="90" t="str">
        <f t="shared" si="32"/>
        <v>SPARS</v>
      </c>
      <c r="L30" s="46">
        <v>3.2291666666666661E-4</v>
      </c>
      <c r="M30" s="85">
        <v>2</v>
      </c>
      <c r="N30" s="40"/>
      <c r="O30" s="90">
        <v>1</v>
      </c>
      <c r="P30" s="90">
        <v>32</v>
      </c>
      <c r="Q30" s="43" t="s">
        <v>67</v>
      </c>
      <c r="R30" s="43" t="s">
        <v>68</v>
      </c>
      <c r="S30" s="90" t="s">
        <v>99</v>
      </c>
      <c r="T30" s="46">
        <v>3.0324074074074069E-4</v>
      </c>
      <c r="U30" s="46" t="s">
        <v>100</v>
      </c>
      <c r="W30" s="90">
        <v>1</v>
      </c>
      <c r="X30" s="90">
        <f>P30</f>
        <v>32</v>
      </c>
      <c r="Y30" s="41" t="str">
        <f t="shared" ref="Y30:AA30" si="33">Q30</f>
        <v>Laura</v>
      </c>
      <c r="Z30" s="41" t="str">
        <f t="shared" si="33"/>
        <v>Petroviča</v>
      </c>
      <c r="AA30" s="90" t="str">
        <f t="shared" si="33"/>
        <v>SPARS</v>
      </c>
      <c r="AB30" s="46">
        <v>3.078703703703704E-4</v>
      </c>
      <c r="AC30" s="90">
        <v>1</v>
      </c>
      <c r="AE30" s="90">
        <v>1</v>
      </c>
      <c r="AF30" s="90">
        <v>32</v>
      </c>
      <c r="AG30" s="43" t="s">
        <v>67</v>
      </c>
      <c r="AH30" s="43" t="s">
        <v>68</v>
      </c>
      <c r="AI30" s="90" t="s">
        <v>99</v>
      </c>
      <c r="AJ30" s="46">
        <v>3.078703703703704E-4</v>
      </c>
      <c r="AK30" s="90" t="s">
        <v>101</v>
      </c>
      <c r="AM30" s="90">
        <v>1</v>
      </c>
      <c r="AN30" s="90">
        <f>AF30</f>
        <v>32</v>
      </c>
      <c r="AO30" s="43" t="str">
        <f t="shared" ref="AO30:AQ30" si="34">AG30</f>
        <v>Laura</v>
      </c>
      <c r="AP30" s="43" t="str">
        <f t="shared" si="34"/>
        <v>Petroviča</v>
      </c>
      <c r="AQ30" s="90" t="str">
        <f t="shared" si="34"/>
        <v>SPARS</v>
      </c>
      <c r="AR30" s="46">
        <v>3.0092592592592595E-4</v>
      </c>
      <c r="AS30" s="90">
        <v>1</v>
      </c>
      <c r="AU30" s="90">
        <v>1</v>
      </c>
      <c r="AV30" s="90">
        <v>32</v>
      </c>
      <c r="AW30" s="41" t="s">
        <v>67</v>
      </c>
      <c r="AX30" s="41" t="s">
        <v>68</v>
      </c>
      <c r="AY30" s="90" t="s">
        <v>99</v>
      </c>
      <c r="AZ30" s="46">
        <v>3.0092592592592595E-4</v>
      </c>
      <c r="BA30" s="42">
        <v>34</v>
      </c>
    </row>
    <row r="31" spans="1:53" ht="15.75" x14ac:dyDescent="0.25">
      <c r="A31" s="90">
        <v>3</v>
      </c>
      <c r="B31" s="50">
        <f t="shared" si="31"/>
        <v>9</v>
      </c>
      <c r="C31" s="50" t="str">
        <f t="shared" si="30"/>
        <v>Ance</v>
      </c>
      <c r="D31" s="50" t="str">
        <f t="shared" si="30"/>
        <v>Grosberga</v>
      </c>
      <c r="E31" s="50" t="str">
        <f t="shared" si="30"/>
        <v>KSS</v>
      </c>
      <c r="F31" s="82"/>
      <c r="G31" s="90">
        <v>2</v>
      </c>
      <c r="H31" s="90">
        <f>B29</f>
        <v>32</v>
      </c>
      <c r="I31" s="41" t="str">
        <f t="shared" ref="I31:K31" si="35">C29</f>
        <v>Laura</v>
      </c>
      <c r="J31" s="41" t="str">
        <f t="shared" si="35"/>
        <v>Petroviča</v>
      </c>
      <c r="K31" s="90" t="str">
        <f t="shared" si="35"/>
        <v>SPARS</v>
      </c>
      <c r="L31" s="46">
        <v>3.0324074074074069E-4</v>
      </c>
      <c r="M31" s="85">
        <v>1</v>
      </c>
      <c r="N31" s="40"/>
      <c r="O31" s="90">
        <v>2</v>
      </c>
      <c r="P31" s="90">
        <v>30</v>
      </c>
      <c r="Q31" s="43" t="s">
        <v>157</v>
      </c>
      <c r="R31" s="43" t="s">
        <v>78</v>
      </c>
      <c r="S31" s="90" t="s">
        <v>99</v>
      </c>
      <c r="T31" s="46">
        <v>3.2291666666666661E-4</v>
      </c>
      <c r="U31" s="46" t="s">
        <v>100</v>
      </c>
      <c r="W31" s="90">
        <v>2</v>
      </c>
      <c r="X31" s="90">
        <f>P42</f>
        <v>18</v>
      </c>
      <c r="Y31" s="41" t="str">
        <f t="shared" ref="Y31:AA31" si="36">Q42</f>
        <v>Daniela</v>
      </c>
      <c r="Z31" s="41" t="str">
        <f t="shared" si="36"/>
        <v>Miļūna</v>
      </c>
      <c r="AA31" s="90" t="str">
        <f t="shared" si="36"/>
        <v>JLSS</v>
      </c>
      <c r="AB31" s="46">
        <v>3.2407407407407406E-4</v>
      </c>
      <c r="AC31" s="90">
        <v>2</v>
      </c>
      <c r="AE31" s="90">
        <v>2</v>
      </c>
      <c r="AF31" s="90">
        <v>18</v>
      </c>
      <c r="AG31" s="43" t="s">
        <v>23</v>
      </c>
      <c r="AH31" s="43" t="s">
        <v>35</v>
      </c>
      <c r="AI31" s="90" t="s">
        <v>29</v>
      </c>
      <c r="AJ31" s="46">
        <v>3.2407407407407406E-4</v>
      </c>
      <c r="AK31" s="90" t="s">
        <v>101</v>
      </c>
      <c r="AM31" s="90">
        <v>2</v>
      </c>
      <c r="AN31" s="90">
        <f>AF37</f>
        <v>17</v>
      </c>
      <c r="AO31" s="43" t="str">
        <f t="shared" ref="AO31:AQ31" si="37">AG37</f>
        <v>Paula</v>
      </c>
      <c r="AP31" s="43" t="str">
        <f t="shared" si="37"/>
        <v>Gelvere</v>
      </c>
      <c r="AQ31" s="90" t="str">
        <f t="shared" si="37"/>
        <v>JLSS</v>
      </c>
      <c r="AR31" s="46">
        <v>3.078703703703704E-4</v>
      </c>
      <c r="AS31" s="90">
        <v>2</v>
      </c>
      <c r="AU31" s="90">
        <v>2</v>
      </c>
      <c r="AV31" s="90">
        <v>17</v>
      </c>
      <c r="AW31" s="41" t="s">
        <v>30</v>
      </c>
      <c r="AX31" s="41" t="s">
        <v>32</v>
      </c>
      <c r="AY31" s="90" t="s">
        <v>29</v>
      </c>
      <c r="AZ31" s="46">
        <v>3.078703703703704E-4</v>
      </c>
      <c r="BA31" s="42">
        <v>21</v>
      </c>
    </row>
    <row r="32" spans="1:53" ht="15.75" x14ac:dyDescent="0.25">
      <c r="A32" s="90">
        <v>4</v>
      </c>
      <c r="B32" s="50">
        <f t="shared" si="31"/>
        <v>18</v>
      </c>
      <c r="C32" s="50" t="str">
        <f t="shared" si="30"/>
        <v>Daniela</v>
      </c>
      <c r="D32" s="50" t="str">
        <f t="shared" si="30"/>
        <v>Miļūna</v>
      </c>
      <c r="E32" s="50" t="str">
        <f t="shared" si="30"/>
        <v>JLSS</v>
      </c>
      <c r="F32" s="82"/>
      <c r="G32" s="90">
        <v>3</v>
      </c>
      <c r="H32" s="90">
        <f>B34</f>
        <v>28</v>
      </c>
      <c r="I32" s="41" t="str">
        <f t="shared" ref="I32:K32" si="38">C34</f>
        <v>Rebeka</v>
      </c>
      <c r="J32" s="41" t="str">
        <f t="shared" si="38"/>
        <v>Tamberga</v>
      </c>
      <c r="K32" s="90" t="str">
        <f t="shared" si="38"/>
        <v>SPARS</v>
      </c>
      <c r="L32" s="46">
        <v>3.5416666666666669E-4</v>
      </c>
      <c r="M32" s="85">
        <v>3</v>
      </c>
      <c r="N32" s="40"/>
      <c r="O32" s="90">
        <v>3</v>
      </c>
      <c r="P32" s="90">
        <v>28</v>
      </c>
      <c r="Q32" s="41" t="s">
        <v>155</v>
      </c>
      <c r="R32" s="41" t="s">
        <v>71</v>
      </c>
      <c r="S32" s="90" t="s">
        <v>99</v>
      </c>
      <c r="T32" s="46">
        <v>3.5416666666666669E-4</v>
      </c>
      <c r="U32" s="85"/>
      <c r="W32" s="90">
        <v>3</v>
      </c>
      <c r="X32" s="90">
        <f>P31</f>
        <v>30</v>
      </c>
      <c r="Y32" s="41" t="str">
        <f t="shared" ref="Y32:AA32" si="39">Q31</f>
        <v>Betija</v>
      </c>
      <c r="Z32" s="41" t="str">
        <f t="shared" si="39"/>
        <v>Suhaņenkova</v>
      </c>
      <c r="AA32" s="90" t="str">
        <f t="shared" si="39"/>
        <v>SPARS</v>
      </c>
      <c r="AB32" s="46">
        <v>3.3333333333333332E-4</v>
      </c>
      <c r="AC32" s="90">
        <v>3</v>
      </c>
      <c r="AE32" s="90">
        <v>3</v>
      </c>
      <c r="AF32" s="90">
        <v>30</v>
      </c>
      <c r="AG32" s="43" t="s">
        <v>157</v>
      </c>
      <c r="AH32" s="43" t="s">
        <v>78</v>
      </c>
      <c r="AI32" s="90" t="s">
        <v>99</v>
      </c>
      <c r="AJ32" s="46">
        <v>3.3333333333333332E-4</v>
      </c>
      <c r="AK32" s="90" t="s">
        <v>102</v>
      </c>
      <c r="AM32" s="90">
        <v>3</v>
      </c>
      <c r="AN32" s="90">
        <f>AF38</f>
        <v>29</v>
      </c>
      <c r="AO32" s="43" t="str">
        <f t="shared" ref="AO32:AQ32" si="40">AG38</f>
        <v>Elīna</v>
      </c>
      <c r="AP32" s="43" t="str">
        <f t="shared" si="40"/>
        <v>Kicigina</v>
      </c>
      <c r="AQ32" s="90" t="str">
        <f t="shared" si="40"/>
        <v>SPARS</v>
      </c>
      <c r="AR32" s="46">
        <v>3.1597222222222221E-4</v>
      </c>
      <c r="AS32" s="90">
        <v>3</v>
      </c>
      <c r="AU32" s="90">
        <v>3</v>
      </c>
      <c r="AV32" s="90">
        <v>29</v>
      </c>
      <c r="AW32" s="41" t="s">
        <v>79</v>
      </c>
      <c r="AX32" s="41" t="s">
        <v>156</v>
      </c>
      <c r="AY32" s="90" t="s">
        <v>99</v>
      </c>
      <c r="AZ32" s="46">
        <v>3.1597222222222221E-4</v>
      </c>
      <c r="BA32" s="42">
        <v>13</v>
      </c>
    </row>
    <row r="33" spans="1:53" ht="15.75" x14ac:dyDescent="0.25">
      <c r="A33" s="90">
        <v>5</v>
      </c>
      <c r="B33" s="50">
        <f>AN12</f>
        <v>29</v>
      </c>
      <c r="C33" s="50" t="str">
        <f t="shared" ref="C33:E36" si="41">AO12</f>
        <v>Elīna</v>
      </c>
      <c r="D33" s="50" t="str">
        <f t="shared" si="41"/>
        <v>Kicigina</v>
      </c>
      <c r="E33" s="50" t="str">
        <f t="shared" si="41"/>
        <v>SPARS</v>
      </c>
      <c r="F33" s="82"/>
      <c r="N33" s="40"/>
      <c r="W33" s="90">
        <v>4</v>
      </c>
      <c r="X33" s="90">
        <f>P44</f>
        <v>31</v>
      </c>
      <c r="Y33" s="41" t="str">
        <f t="shared" ref="Y33:AA33" si="42">Q44</f>
        <v>Veronika</v>
      </c>
      <c r="Z33" s="41" t="str">
        <f t="shared" si="42"/>
        <v>Igošina</v>
      </c>
      <c r="AA33" s="90" t="str">
        <f t="shared" si="42"/>
        <v>SPARS</v>
      </c>
      <c r="AB33" s="46">
        <v>3.5648148148148149E-4</v>
      </c>
      <c r="AC33" s="90">
        <v>4</v>
      </c>
      <c r="AE33" s="90">
        <v>4</v>
      </c>
      <c r="AF33" s="90">
        <v>31</v>
      </c>
      <c r="AG33" s="43" t="s">
        <v>75</v>
      </c>
      <c r="AH33" s="43" t="s">
        <v>76</v>
      </c>
      <c r="AI33" s="90" t="s">
        <v>99</v>
      </c>
      <c r="AJ33" s="46">
        <v>3.5648148148148149E-4</v>
      </c>
      <c r="AK33" s="90" t="s">
        <v>102</v>
      </c>
      <c r="AM33" s="90">
        <v>4</v>
      </c>
      <c r="AN33" s="90">
        <f>AF31</f>
        <v>18</v>
      </c>
      <c r="AO33" s="43" t="str">
        <f t="shared" ref="AO33:AQ33" si="43">AG31</f>
        <v>Daniela</v>
      </c>
      <c r="AP33" s="43" t="str">
        <f t="shared" si="43"/>
        <v>Miļūna</v>
      </c>
      <c r="AQ33" s="90" t="str">
        <f t="shared" si="43"/>
        <v>JLSS</v>
      </c>
      <c r="AR33" s="46">
        <v>3.8541666666666667E-4</v>
      </c>
      <c r="AS33" s="90">
        <v>4</v>
      </c>
      <c r="AU33" s="90">
        <v>4</v>
      </c>
      <c r="AV33" s="90">
        <v>18</v>
      </c>
      <c r="AW33" s="41" t="s">
        <v>23</v>
      </c>
      <c r="AX33" s="41" t="s">
        <v>35</v>
      </c>
      <c r="AY33" s="90" t="s">
        <v>29</v>
      </c>
      <c r="AZ33" s="46">
        <v>3.8541666666666667E-4</v>
      </c>
      <c r="BA33" s="42">
        <v>8</v>
      </c>
    </row>
    <row r="34" spans="1:53" ht="15.75" x14ac:dyDescent="0.25">
      <c r="A34" s="90">
        <v>6</v>
      </c>
      <c r="B34" s="50">
        <f t="shared" ref="B34:B36" si="44">AN13</f>
        <v>28</v>
      </c>
      <c r="C34" s="50" t="str">
        <f t="shared" si="41"/>
        <v>Rebeka</v>
      </c>
      <c r="D34" s="50" t="str">
        <f t="shared" si="41"/>
        <v>Tamberga</v>
      </c>
      <c r="E34" s="50" t="str">
        <f t="shared" si="41"/>
        <v>SPARS</v>
      </c>
      <c r="F34" s="82"/>
      <c r="N34" s="40"/>
      <c r="AJ34" s="84"/>
      <c r="AR34" s="104"/>
      <c r="AZ34" s="84"/>
    </row>
    <row r="35" spans="1:53" ht="15.75" x14ac:dyDescent="0.25">
      <c r="A35" s="90">
        <v>7</v>
      </c>
      <c r="B35" s="50">
        <f t="shared" si="44"/>
        <v>30</v>
      </c>
      <c r="C35" s="50" t="str">
        <f t="shared" si="41"/>
        <v>Betija</v>
      </c>
      <c r="D35" s="50" t="str">
        <f t="shared" si="41"/>
        <v>Suhaņenkova</v>
      </c>
      <c r="E35" s="50" t="str">
        <f t="shared" si="41"/>
        <v>SPARS</v>
      </c>
      <c r="F35" s="82"/>
      <c r="G35" s="80"/>
      <c r="H35" s="90" t="s">
        <v>12</v>
      </c>
      <c r="I35" s="41" t="s">
        <v>2</v>
      </c>
      <c r="J35" s="41" t="s">
        <v>1</v>
      </c>
      <c r="K35" s="90" t="s">
        <v>3</v>
      </c>
      <c r="L35" s="90" t="s">
        <v>13</v>
      </c>
      <c r="M35" s="90" t="s">
        <v>59</v>
      </c>
      <c r="O35" s="80"/>
      <c r="P35" s="90" t="s">
        <v>12</v>
      </c>
      <c r="Q35" s="43" t="s">
        <v>2</v>
      </c>
      <c r="R35" s="43" t="s">
        <v>1</v>
      </c>
      <c r="S35" s="90" t="s">
        <v>3</v>
      </c>
      <c r="T35" s="90" t="s">
        <v>13</v>
      </c>
      <c r="U35" s="90"/>
      <c r="W35" s="128" t="s">
        <v>271</v>
      </c>
      <c r="X35" s="128"/>
      <c r="Y35" s="128"/>
      <c r="Z35" s="128"/>
      <c r="AA35" s="128"/>
      <c r="AB35" s="128"/>
      <c r="AC35" s="128"/>
      <c r="AE35" s="128" t="s">
        <v>271</v>
      </c>
      <c r="AF35" s="128"/>
      <c r="AG35" s="128"/>
      <c r="AH35" s="128"/>
      <c r="AI35" s="128"/>
      <c r="AJ35" s="128"/>
      <c r="AK35" s="128"/>
      <c r="AM35" s="128" t="s">
        <v>275</v>
      </c>
      <c r="AN35" s="128"/>
      <c r="AO35" s="128"/>
      <c r="AP35" s="128"/>
      <c r="AQ35" s="128"/>
      <c r="AR35" s="128"/>
      <c r="AS35" s="128"/>
      <c r="AU35" s="128" t="s">
        <v>275</v>
      </c>
      <c r="AV35" s="128"/>
      <c r="AW35" s="128"/>
      <c r="AX35" s="128"/>
      <c r="AY35" s="128"/>
      <c r="AZ35" s="128"/>
      <c r="BA35" s="128"/>
    </row>
    <row r="36" spans="1:53" ht="15.75" x14ac:dyDescent="0.25">
      <c r="A36" s="90">
        <v>8</v>
      </c>
      <c r="B36" s="50">
        <f t="shared" si="44"/>
        <v>16</v>
      </c>
      <c r="C36" s="50" t="str">
        <f t="shared" si="41"/>
        <v>Paula</v>
      </c>
      <c r="D36" s="50" t="str">
        <f t="shared" si="41"/>
        <v>Ekerte</v>
      </c>
      <c r="E36" s="50" t="str">
        <f t="shared" si="41"/>
        <v>JLSS</v>
      </c>
      <c r="F36" s="82"/>
      <c r="G36" s="90">
        <v>1</v>
      </c>
      <c r="H36" s="90">
        <f>B36</f>
        <v>16</v>
      </c>
      <c r="I36" s="41" t="str">
        <f t="shared" ref="I36:K36" si="45">C36</f>
        <v>Paula</v>
      </c>
      <c r="J36" s="41" t="str">
        <f t="shared" si="45"/>
        <v>Ekerte</v>
      </c>
      <c r="K36" s="90" t="str">
        <f t="shared" si="45"/>
        <v>JLSS</v>
      </c>
      <c r="L36" s="46">
        <v>3.4722222222222224E-4</v>
      </c>
      <c r="M36" s="90">
        <v>4</v>
      </c>
      <c r="O36" s="90">
        <v>1</v>
      </c>
      <c r="P36" s="90">
        <v>17</v>
      </c>
      <c r="Q36" s="43" t="s">
        <v>30</v>
      </c>
      <c r="R36" s="43" t="s">
        <v>32</v>
      </c>
      <c r="S36" s="90" t="s">
        <v>29</v>
      </c>
      <c r="T36" s="46">
        <v>3.1481481481481481E-4</v>
      </c>
      <c r="U36" s="46" t="s">
        <v>100</v>
      </c>
      <c r="W36" s="80"/>
      <c r="X36" s="90" t="s">
        <v>12</v>
      </c>
      <c r="Y36" s="41" t="s">
        <v>2</v>
      </c>
      <c r="Z36" s="41" t="s">
        <v>1</v>
      </c>
      <c r="AA36" s="90" t="s">
        <v>3</v>
      </c>
      <c r="AB36" s="90" t="s">
        <v>13</v>
      </c>
      <c r="AC36" s="90" t="s">
        <v>59</v>
      </c>
      <c r="AE36" s="80"/>
      <c r="AF36" s="90" t="s">
        <v>12</v>
      </c>
      <c r="AG36" s="43" t="s">
        <v>2</v>
      </c>
      <c r="AH36" s="43" t="s">
        <v>1</v>
      </c>
      <c r="AI36" s="90" t="s">
        <v>3</v>
      </c>
      <c r="AJ36" s="90" t="s">
        <v>13</v>
      </c>
      <c r="AK36" s="90"/>
      <c r="AM36" s="80"/>
      <c r="AN36" s="90" t="s">
        <v>12</v>
      </c>
      <c r="AO36" s="43" t="s">
        <v>2</v>
      </c>
      <c r="AP36" s="43" t="s">
        <v>1</v>
      </c>
      <c r="AQ36" s="90" t="s">
        <v>3</v>
      </c>
      <c r="AR36" s="105" t="s">
        <v>13</v>
      </c>
      <c r="AS36" s="90" t="s">
        <v>59</v>
      </c>
      <c r="AU36" s="81" t="s">
        <v>59</v>
      </c>
      <c r="AV36" s="90" t="s">
        <v>12</v>
      </c>
      <c r="AW36" s="41" t="s">
        <v>2</v>
      </c>
      <c r="AX36" s="41" t="s">
        <v>1</v>
      </c>
      <c r="AY36" s="90" t="s">
        <v>3</v>
      </c>
      <c r="AZ36" s="90" t="s">
        <v>13</v>
      </c>
      <c r="BA36" s="90" t="s">
        <v>20</v>
      </c>
    </row>
    <row r="37" spans="1:53" ht="15.75" x14ac:dyDescent="0.25">
      <c r="A37" s="90">
        <v>9</v>
      </c>
      <c r="B37" s="54">
        <f>AN19</f>
        <v>31</v>
      </c>
      <c r="C37" s="54" t="str">
        <f t="shared" ref="C37:E39" si="46">AO19</f>
        <v>Veronika</v>
      </c>
      <c r="D37" s="54" t="str">
        <f t="shared" si="46"/>
        <v>Igošina</v>
      </c>
      <c r="E37" s="54" t="str">
        <f t="shared" si="46"/>
        <v>SPARS</v>
      </c>
      <c r="F37" s="82"/>
      <c r="G37" s="90">
        <v>2</v>
      </c>
      <c r="H37" s="90">
        <f>B30</f>
        <v>17</v>
      </c>
      <c r="I37" s="41" t="str">
        <f t="shared" ref="I37:K37" si="47">C30</f>
        <v>Paula</v>
      </c>
      <c r="J37" s="41" t="str">
        <f t="shared" si="47"/>
        <v>Gelvere</v>
      </c>
      <c r="K37" s="90" t="str">
        <f t="shared" si="47"/>
        <v>JLSS</v>
      </c>
      <c r="L37" s="46">
        <v>3.1481481481481481E-4</v>
      </c>
      <c r="M37" s="90">
        <v>1</v>
      </c>
      <c r="O37" s="90">
        <v>2</v>
      </c>
      <c r="P37" s="90">
        <v>29</v>
      </c>
      <c r="Q37" s="43" t="s">
        <v>79</v>
      </c>
      <c r="R37" s="43" t="s">
        <v>156</v>
      </c>
      <c r="S37" s="90" t="s">
        <v>99</v>
      </c>
      <c r="T37" s="46">
        <v>3.1828703703703701E-4</v>
      </c>
      <c r="U37" s="46" t="s">
        <v>100</v>
      </c>
      <c r="W37" s="90">
        <v>1</v>
      </c>
      <c r="X37" s="90">
        <f>P36</f>
        <v>17</v>
      </c>
      <c r="Y37" s="41" t="str">
        <f t="shared" ref="Y37:AA38" si="48">Q36</f>
        <v>Paula</v>
      </c>
      <c r="Z37" s="41" t="str">
        <f t="shared" si="48"/>
        <v>Gelvere</v>
      </c>
      <c r="AA37" s="90" t="str">
        <f t="shared" si="48"/>
        <v>JLSS</v>
      </c>
      <c r="AB37" s="46">
        <v>3.1481481481481481E-4</v>
      </c>
      <c r="AC37" s="90">
        <v>1</v>
      </c>
      <c r="AE37" s="90">
        <v>1</v>
      </c>
      <c r="AF37" s="90">
        <v>17</v>
      </c>
      <c r="AG37" s="43" t="s">
        <v>30</v>
      </c>
      <c r="AH37" s="43" t="s">
        <v>32</v>
      </c>
      <c r="AI37" s="90" t="s">
        <v>29</v>
      </c>
      <c r="AJ37" s="46">
        <v>3.1481481481481481E-4</v>
      </c>
      <c r="AK37" s="90" t="s">
        <v>101</v>
      </c>
      <c r="AM37" s="90">
        <v>1</v>
      </c>
      <c r="AN37" s="90">
        <f>AF39</f>
        <v>9</v>
      </c>
      <c r="AO37" s="43" t="str">
        <f t="shared" ref="AO37:AQ37" si="49">AG39</f>
        <v>Ance</v>
      </c>
      <c r="AP37" s="43" t="str">
        <f t="shared" si="49"/>
        <v>Grosberga</v>
      </c>
      <c r="AQ37" s="90" t="str">
        <f t="shared" si="49"/>
        <v>KSS</v>
      </c>
      <c r="AR37" s="46">
        <v>3.1944444444444446E-4</v>
      </c>
      <c r="AS37" s="90">
        <v>1</v>
      </c>
      <c r="AU37" s="90">
        <v>1</v>
      </c>
      <c r="AV37" s="90">
        <v>9</v>
      </c>
      <c r="AW37" s="41" t="s">
        <v>126</v>
      </c>
      <c r="AX37" s="41" t="s">
        <v>127</v>
      </c>
      <c r="AY37" s="90" t="s">
        <v>19</v>
      </c>
      <c r="AZ37" s="46">
        <v>3.1944444444444446E-4</v>
      </c>
      <c r="BA37" s="90">
        <v>5</v>
      </c>
    </row>
    <row r="38" spans="1:53" ht="15.75" x14ac:dyDescent="0.25">
      <c r="A38" s="90">
        <v>10</v>
      </c>
      <c r="B38" s="54">
        <f t="shared" ref="B38:B39" si="50">AN20</f>
        <v>19</v>
      </c>
      <c r="C38" s="54" t="str">
        <f t="shared" si="46"/>
        <v>Valērija</v>
      </c>
      <c r="D38" s="54" t="str">
        <f t="shared" si="46"/>
        <v>Bakaja</v>
      </c>
      <c r="E38" s="54" t="str">
        <f t="shared" si="46"/>
        <v>JLSS</v>
      </c>
      <c r="F38" s="82"/>
      <c r="G38" s="90">
        <v>3</v>
      </c>
      <c r="H38" s="90">
        <f>B33</f>
        <v>29</v>
      </c>
      <c r="I38" s="41" t="str">
        <f t="shared" ref="I38:K38" si="51">C33</f>
        <v>Elīna</v>
      </c>
      <c r="J38" s="41" t="str">
        <f t="shared" si="51"/>
        <v>Kicigina</v>
      </c>
      <c r="K38" s="90" t="str">
        <f t="shared" si="51"/>
        <v>SPARS</v>
      </c>
      <c r="L38" s="46">
        <v>3.1828703703703701E-4</v>
      </c>
      <c r="M38" s="90">
        <v>2</v>
      </c>
      <c r="O38" s="90">
        <v>3</v>
      </c>
      <c r="P38" s="90">
        <v>19</v>
      </c>
      <c r="Q38" s="43" t="s">
        <v>140</v>
      </c>
      <c r="R38" s="43" t="s">
        <v>141</v>
      </c>
      <c r="S38" s="90" t="s">
        <v>29</v>
      </c>
      <c r="T38" s="46">
        <v>3.4490740740740743E-4</v>
      </c>
      <c r="U38" s="46" t="s">
        <v>197</v>
      </c>
      <c r="W38" s="90">
        <v>2</v>
      </c>
      <c r="X38" s="90">
        <f>P37</f>
        <v>29</v>
      </c>
      <c r="Y38" s="41" t="str">
        <f t="shared" si="48"/>
        <v>Elīna</v>
      </c>
      <c r="Z38" s="41" t="str">
        <f t="shared" si="48"/>
        <v>Kicigina</v>
      </c>
      <c r="AA38" s="90" t="str">
        <f t="shared" si="48"/>
        <v>SPARS</v>
      </c>
      <c r="AB38" s="46">
        <v>3.2175925925925926E-4</v>
      </c>
      <c r="AC38" s="90">
        <v>2</v>
      </c>
      <c r="AE38" s="90">
        <v>2</v>
      </c>
      <c r="AF38" s="90">
        <v>29</v>
      </c>
      <c r="AG38" s="43" t="s">
        <v>79</v>
      </c>
      <c r="AH38" s="43" t="s">
        <v>156</v>
      </c>
      <c r="AI38" s="90" t="s">
        <v>99</v>
      </c>
      <c r="AJ38" s="46">
        <v>3.2175925925925926E-4</v>
      </c>
      <c r="AK38" s="90" t="s">
        <v>101</v>
      </c>
      <c r="AM38" s="90">
        <v>2</v>
      </c>
      <c r="AN38" s="90">
        <f>AF32</f>
        <v>30</v>
      </c>
      <c r="AO38" s="43" t="str">
        <f t="shared" ref="AO38:AQ38" si="52">AG32</f>
        <v>Betija</v>
      </c>
      <c r="AP38" s="43" t="str">
        <f t="shared" si="52"/>
        <v>Suhaņenkova</v>
      </c>
      <c r="AQ38" s="90" t="str">
        <f t="shared" si="52"/>
        <v>SPARS</v>
      </c>
      <c r="AR38" s="46">
        <v>3.2407407407407406E-4</v>
      </c>
      <c r="AS38" s="90">
        <v>2</v>
      </c>
      <c r="AU38" s="90">
        <v>2</v>
      </c>
      <c r="AV38" s="90">
        <v>30</v>
      </c>
      <c r="AW38" s="41" t="s">
        <v>157</v>
      </c>
      <c r="AX38" s="41" t="s">
        <v>78</v>
      </c>
      <c r="AY38" s="90" t="s">
        <v>99</v>
      </c>
      <c r="AZ38" s="46">
        <v>3.2407407407407406E-4</v>
      </c>
      <c r="BA38" s="90">
        <v>3</v>
      </c>
    </row>
    <row r="39" spans="1:53" ht="15.75" x14ac:dyDescent="0.25">
      <c r="A39" s="90">
        <v>11</v>
      </c>
      <c r="B39" s="54">
        <f t="shared" si="50"/>
        <v>27</v>
      </c>
      <c r="C39" s="54" t="str">
        <f t="shared" si="46"/>
        <v>Noela</v>
      </c>
      <c r="D39" s="54" t="str">
        <f t="shared" si="46"/>
        <v>Jaremina</v>
      </c>
      <c r="E39" s="54" t="str">
        <f t="shared" si="46"/>
        <v>SPARS</v>
      </c>
      <c r="F39" s="82"/>
      <c r="G39" s="90">
        <v>4</v>
      </c>
      <c r="H39" s="90">
        <f>B38</f>
        <v>19</v>
      </c>
      <c r="I39" s="41" t="str">
        <f t="shared" ref="I39:K39" si="53">C38</f>
        <v>Valērija</v>
      </c>
      <c r="J39" s="41" t="str">
        <f t="shared" si="53"/>
        <v>Bakaja</v>
      </c>
      <c r="K39" s="90" t="str">
        <f t="shared" si="53"/>
        <v>JLSS</v>
      </c>
      <c r="L39" s="46">
        <v>3.4490740740740743E-4</v>
      </c>
      <c r="M39" s="90">
        <v>3</v>
      </c>
      <c r="O39" s="90">
        <v>4</v>
      </c>
      <c r="P39" s="90">
        <v>16</v>
      </c>
      <c r="Q39" s="43" t="s">
        <v>30</v>
      </c>
      <c r="R39" s="43" t="s">
        <v>31</v>
      </c>
      <c r="S39" s="90" t="s">
        <v>29</v>
      </c>
      <c r="T39" s="46">
        <v>3.4722222222222224E-4</v>
      </c>
      <c r="U39" s="46"/>
      <c r="W39" s="90">
        <v>3</v>
      </c>
      <c r="X39" s="90">
        <f>P43</f>
        <v>9</v>
      </c>
      <c r="Y39" s="41" t="str">
        <f t="shared" ref="Y39:AA39" si="54">Q43</f>
        <v>Ance</v>
      </c>
      <c r="Z39" s="41" t="str">
        <f t="shared" si="54"/>
        <v>Grosberga</v>
      </c>
      <c r="AA39" s="90" t="str">
        <f t="shared" si="54"/>
        <v>KSS</v>
      </c>
      <c r="AB39" s="46">
        <v>3.2291666666666661E-4</v>
      </c>
      <c r="AC39" s="90">
        <v>3</v>
      </c>
      <c r="AE39" s="90">
        <v>3</v>
      </c>
      <c r="AF39" s="90">
        <v>9</v>
      </c>
      <c r="AG39" s="43" t="s">
        <v>126</v>
      </c>
      <c r="AH39" s="43" t="s">
        <v>127</v>
      </c>
      <c r="AI39" s="90" t="s">
        <v>19</v>
      </c>
      <c r="AJ39" s="46">
        <v>3.2291666666666661E-4</v>
      </c>
      <c r="AK39" s="90" t="s">
        <v>102</v>
      </c>
      <c r="AM39" s="90">
        <v>3</v>
      </c>
      <c r="AN39" s="90">
        <f>AF40</f>
        <v>19</v>
      </c>
      <c r="AO39" s="43" t="str">
        <f t="shared" ref="AO39:AQ39" si="55">AG40</f>
        <v>Valērija</v>
      </c>
      <c r="AP39" s="43" t="str">
        <f t="shared" si="55"/>
        <v>Bakaja</v>
      </c>
      <c r="AQ39" s="90" t="str">
        <f t="shared" si="55"/>
        <v>JLSS</v>
      </c>
      <c r="AR39" s="46">
        <v>3.4837962962962969E-4</v>
      </c>
      <c r="AS39" s="90">
        <v>3</v>
      </c>
      <c r="AU39" s="90">
        <v>3</v>
      </c>
      <c r="AV39" s="90">
        <v>19</v>
      </c>
      <c r="AW39" s="41" t="s">
        <v>140</v>
      </c>
      <c r="AX39" s="41" t="s">
        <v>141</v>
      </c>
      <c r="AY39" s="90" t="s">
        <v>29</v>
      </c>
      <c r="AZ39" s="46">
        <v>3.4837962962962969E-4</v>
      </c>
      <c r="BA39" s="90">
        <v>2</v>
      </c>
    </row>
    <row r="40" spans="1:53" ht="15.75" x14ac:dyDescent="0.25">
      <c r="F40" s="82"/>
      <c r="W40" s="90">
        <v>4</v>
      </c>
      <c r="X40" s="90">
        <f>P38</f>
        <v>19</v>
      </c>
      <c r="Y40" s="41" t="str">
        <f t="shared" ref="Y40:AA40" si="56">Q38</f>
        <v>Valērija</v>
      </c>
      <c r="Z40" s="41" t="str">
        <f t="shared" si="56"/>
        <v>Bakaja</v>
      </c>
      <c r="AA40" s="90" t="str">
        <f t="shared" si="56"/>
        <v>JLSS</v>
      </c>
      <c r="AB40" s="46">
        <v>3.4375000000000003E-4</v>
      </c>
      <c r="AC40" s="90">
        <v>4</v>
      </c>
      <c r="AE40" s="90">
        <v>4</v>
      </c>
      <c r="AF40" s="90">
        <v>19</v>
      </c>
      <c r="AG40" s="43" t="s">
        <v>140</v>
      </c>
      <c r="AH40" s="43" t="s">
        <v>141</v>
      </c>
      <c r="AI40" s="90" t="s">
        <v>29</v>
      </c>
      <c r="AJ40" s="46">
        <v>3.4375000000000003E-4</v>
      </c>
      <c r="AK40" s="90" t="s">
        <v>102</v>
      </c>
      <c r="AM40" s="90">
        <v>4</v>
      </c>
      <c r="AN40" s="90">
        <f>AF33</f>
        <v>31</v>
      </c>
      <c r="AO40" s="43" t="str">
        <f t="shared" ref="AO40:AQ40" si="57">AG33</f>
        <v>Veronika</v>
      </c>
      <c r="AP40" s="43" t="str">
        <f t="shared" si="57"/>
        <v>Igošina</v>
      </c>
      <c r="AQ40" s="90" t="str">
        <f t="shared" si="57"/>
        <v>SPARS</v>
      </c>
      <c r="AR40" s="46">
        <v>4.2939814814814821E-4</v>
      </c>
      <c r="AS40" s="90">
        <v>4</v>
      </c>
      <c r="AU40" s="90">
        <v>4</v>
      </c>
      <c r="AV40" s="90">
        <v>31</v>
      </c>
      <c r="AW40" s="41" t="s">
        <v>75</v>
      </c>
      <c r="AX40" s="41" t="s">
        <v>76</v>
      </c>
      <c r="AY40" s="90" t="s">
        <v>99</v>
      </c>
      <c r="AZ40" s="46">
        <v>4.2939814814814821E-4</v>
      </c>
      <c r="BA40" s="90">
        <v>1</v>
      </c>
    </row>
    <row r="41" spans="1:53" ht="15.75" x14ac:dyDescent="0.25">
      <c r="F41" s="82"/>
      <c r="G41" s="80"/>
      <c r="H41" s="90" t="s">
        <v>12</v>
      </c>
      <c r="I41" s="41" t="s">
        <v>2</v>
      </c>
      <c r="J41" s="41" t="s">
        <v>1</v>
      </c>
      <c r="K41" s="90" t="s">
        <v>3</v>
      </c>
      <c r="L41" s="90" t="s">
        <v>13</v>
      </c>
      <c r="M41" s="90" t="s">
        <v>59</v>
      </c>
      <c r="O41" s="80"/>
      <c r="P41" s="90" t="s">
        <v>12</v>
      </c>
      <c r="Q41" s="43" t="s">
        <v>2</v>
      </c>
      <c r="R41" s="43" t="s">
        <v>1</v>
      </c>
      <c r="S41" s="90" t="s">
        <v>3</v>
      </c>
      <c r="T41" s="90" t="s">
        <v>13</v>
      </c>
      <c r="U41" s="90"/>
      <c r="AJ41" s="84"/>
      <c r="AR41" s="104"/>
      <c r="AZ41" s="84"/>
    </row>
    <row r="42" spans="1:53" ht="15.75" x14ac:dyDescent="0.25">
      <c r="G42" s="90">
        <v>1</v>
      </c>
      <c r="H42" s="90">
        <f>B37</f>
        <v>31</v>
      </c>
      <c r="I42" s="41" t="str">
        <f t="shared" ref="I42:K42" si="58">C37</f>
        <v>Veronika</v>
      </c>
      <c r="J42" s="41" t="str">
        <f t="shared" si="58"/>
        <v>Igošina</v>
      </c>
      <c r="K42" s="90" t="str">
        <f t="shared" si="58"/>
        <v>SPARS</v>
      </c>
      <c r="L42" s="46">
        <v>3.5069444444444444E-4</v>
      </c>
      <c r="M42" s="90">
        <v>3</v>
      </c>
      <c r="O42" s="90">
        <v>1</v>
      </c>
      <c r="P42" s="90">
        <v>18</v>
      </c>
      <c r="Q42" s="43" t="s">
        <v>23</v>
      </c>
      <c r="R42" s="43" t="s">
        <v>35</v>
      </c>
      <c r="S42" s="90" t="s">
        <v>29</v>
      </c>
      <c r="T42" s="46">
        <v>3.2060185185185186E-4</v>
      </c>
      <c r="U42" s="46" t="s">
        <v>100</v>
      </c>
      <c r="AB42"/>
      <c r="AJ42" s="84"/>
      <c r="AM42" s="128" t="s">
        <v>276</v>
      </c>
      <c r="AN42" s="128"/>
      <c r="AO42" s="128"/>
      <c r="AP42" s="128"/>
      <c r="AQ42" s="128"/>
      <c r="AR42" s="128"/>
      <c r="AS42" s="128"/>
      <c r="AU42" s="128" t="s">
        <v>307</v>
      </c>
      <c r="AV42" s="128"/>
      <c r="AW42" s="128"/>
      <c r="AX42" s="128"/>
      <c r="AY42" s="128"/>
      <c r="AZ42" s="128"/>
      <c r="BA42" s="128"/>
    </row>
    <row r="43" spans="1:53" ht="15.75" x14ac:dyDescent="0.25">
      <c r="G43" s="90">
        <v>2</v>
      </c>
      <c r="H43" s="90">
        <f>B31</f>
        <v>9</v>
      </c>
      <c r="I43" s="41" t="str">
        <f t="shared" ref="I43:K44" si="59">C31</f>
        <v>Ance</v>
      </c>
      <c r="J43" s="41" t="str">
        <f t="shared" si="59"/>
        <v>Grosberga</v>
      </c>
      <c r="K43" s="90" t="str">
        <f t="shared" si="59"/>
        <v>KSS</v>
      </c>
      <c r="L43" s="46">
        <v>3.2523148148148152E-4</v>
      </c>
      <c r="M43" s="90">
        <v>2</v>
      </c>
      <c r="O43" s="90">
        <v>2</v>
      </c>
      <c r="P43" s="90">
        <v>9</v>
      </c>
      <c r="Q43" s="43" t="s">
        <v>126</v>
      </c>
      <c r="R43" s="43" t="s">
        <v>127</v>
      </c>
      <c r="S43" s="90" t="s">
        <v>19</v>
      </c>
      <c r="T43" s="46">
        <v>3.2523148148148152E-4</v>
      </c>
      <c r="U43" s="46" t="s">
        <v>100</v>
      </c>
      <c r="W43" s="93" t="s">
        <v>195</v>
      </c>
      <c r="AB43"/>
      <c r="AJ43" s="84"/>
      <c r="AM43" s="80"/>
      <c r="AN43" s="90" t="s">
        <v>12</v>
      </c>
      <c r="AO43" s="43" t="s">
        <v>2</v>
      </c>
      <c r="AP43" s="43" t="s">
        <v>1</v>
      </c>
      <c r="AQ43" s="90" t="s">
        <v>3</v>
      </c>
      <c r="AR43" s="105" t="s">
        <v>13</v>
      </c>
      <c r="AS43" s="90" t="s">
        <v>59</v>
      </c>
      <c r="AU43" s="81" t="s">
        <v>59</v>
      </c>
      <c r="AV43" s="90" t="s">
        <v>12</v>
      </c>
      <c r="AW43" s="41" t="s">
        <v>2</v>
      </c>
      <c r="AX43" s="41" t="s">
        <v>1</v>
      </c>
      <c r="AY43" s="90" t="s">
        <v>3</v>
      </c>
      <c r="AZ43" s="90" t="s">
        <v>13</v>
      </c>
      <c r="BA43" s="90" t="s">
        <v>20</v>
      </c>
    </row>
    <row r="44" spans="1:53" ht="15.75" x14ac:dyDescent="0.25">
      <c r="G44" s="90">
        <v>3</v>
      </c>
      <c r="H44" s="90">
        <f>B32</f>
        <v>18</v>
      </c>
      <c r="I44" s="41" t="str">
        <f t="shared" si="59"/>
        <v>Daniela</v>
      </c>
      <c r="J44" s="41" t="str">
        <f t="shared" si="59"/>
        <v>Miļūna</v>
      </c>
      <c r="K44" s="90" t="str">
        <f t="shared" si="59"/>
        <v>JLSS</v>
      </c>
      <c r="L44" s="46">
        <v>3.2060185185185186E-4</v>
      </c>
      <c r="M44" s="90">
        <v>1</v>
      </c>
      <c r="O44" s="90">
        <v>3</v>
      </c>
      <c r="P44" s="90">
        <v>31</v>
      </c>
      <c r="Q44" s="43" t="s">
        <v>75</v>
      </c>
      <c r="R44" s="43" t="s">
        <v>76</v>
      </c>
      <c r="S44" s="90" t="s">
        <v>99</v>
      </c>
      <c r="T44" s="46">
        <v>3.5069444444444444E-4</v>
      </c>
      <c r="U44" s="46" t="s">
        <v>197</v>
      </c>
      <c r="AB44"/>
      <c r="AJ44" s="84"/>
      <c r="AM44" s="90">
        <v>1</v>
      </c>
      <c r="AN44" s="90">
        <f>P39</f>
        <v>16</v>
      </c>
      <c r="AO44" s="43" t="str">
        <f t="shared" ref="AO44:AQ44" si="60">Q39</f>
        <v>Paula</v>
      </c>
      <c r="AP44" s="43" t="str">
        <f t="shared" si="60"/>
        <v>Ekerte</v>
      </c>
      <c r="AQ44" s="90" t="str">
        <f t="shared" si="60"/>
        <v>JLSS</v>
      </c>
      <c r="AR44" s="46">
        <v>3.5069444444444444E-4</v>
      </c>
      <c r="AS44" s="90">
        <v>2</v>
      </c>
      <c r="AU44" s="90">
        <v>1</v>
      </c>
      <c r="AV44" s="90">
        <v>16</v>
      </c>
      <c r="AW44" s="41" t="s">
        <v>30</v>
      </c>
      <c r="AX44" s="41" t="s">
        <v>31</v>
      </c>
      <c r="AY44" s="90" t="s">
        <v>29</v>
      </c>
      <c r="AZ44" s="46">
        <v>3.5069444444444444E-4</v>
      </c>
      <c r="BA44" s="90"/>
    </row>
    <row r="45" spans="1:53" ht="15.75" x14ac:dyDescent="0.25">
      <c r="G45" s="90">
        <v>4</v>
      </c>
      <c r="H45" s="90">
        <f>B39</f>
        <v>27</v>
      </c>
      <c r="I45" s="41" t="str">
        <f t="shared" ref="I45:K45" si="61">C39</f>
        <v>Noela</v>
      </c>
      <c r="J45" s="41" t="str">
        <f t="shared" si="61"/>
        <v>Jaremina</v>
      </c>
      <c r="K45" s="90" t="str">
        <f t="shared" si="61"/>
        <v>SPARS</v>
      </c>
      <c r="L45" s="46">
        <v>3.7152777777777775E-4</v>
      </c>
      <c r="M45" s="90">
        <v>4</v>
      </c>
      <c r="O45" s="90">
        <v>4</v>
      </c>
      <c r="P45" s="90">
        <v>27</v>
      </c>
      <c r="Q45" s="43" t="s">
        <v>81</v>
      </c>
      <c r="R45" s="43" t="s">
        <v>82</v>
      </c>
      <c r="S45" s="90" t="s">
        <v>99</v>
      </c>
      <c r="T45" s="46">
        <v>3.7152777777777775E-4</v>
      </c>
      <c r="U45" s="46"/>
      <c r="AB45"/>
      <c r="AJ45" s="84"/>
      <c r="AM45" s="90">
        <v>2</v>
      </c>
      <c r="AN45" s="90">
        <f>P32</f>
        <v>28</v>
      </c>
      <c r="AO45" s="43" t="str">
        <f t="shared" ref="AO45:AQ45" si="62">Q32</f>
        <v>Rebeka</v>
      </c>
      <c r="AP45" s="43" t="str">
        <f t="shared" si="62"/>
        <v>Tamberga</v>
      </c>
      <c r="AQ45" s="90" t="str">
        <f t="shared" si="62"/>
        <v>SPARS</v>
      </c>
      <c r="AR45" s="46">
        <v>3.4490740740740743E-4</v>
      </c>
      <c r="AS45" s="90">
        <v>1</v>
      </c>
      <c r="AU45" s="90">
        <v>2</v>
      </c>
      <c r="AV45" s="90">
        <v>28</v>
      </c>
      <c r="AW45" s="41" t="s">
        <v>155</v>
      </c>
      <c r="AX45" s="41" t="s">
        <v>71</v>
      </c>
      <c r="AY45" s="90" t="s">
        <v>99</v>
      </c>
      <c r="AZ45" s="46">
        <v>3.4490740740740743E-4</v>
      </c>
      <c r="BA45" s="90"/>
    </row>
    <row r="46" spans="1:53" ht="15.75" x14ac:dyDescent="0.25">
      <c r="AM46" s="90">
        <v>3</v>
      </c>
      <c r="AN46" s="90">
        <f>P45</f>
        <v>27</v>
      </c>
      <c r="AO46" s="43" t="str">
        <f t="shared" ref="AO46:AQ46" si="63">Q45</f>
        <v>Noela</v>
      </c>
      <c r="AP46" s="43" t="str">
        <f t="shared" si="63"/>
        <v>Jaremina</v>
      </c>
      <c r="AQ46" s="90" t="str">
        <f t="shared" si="63"/>
        <v>SPARS</v>
      </c>
      <c r="AR46" s="46">
        <v>4.5023148148148152E-4</v>
      </c>
      <c r="AS46" s="90">
        <v>3</v>
      </c>
      <c r="AU46" s="90">
        <v>3</v>
      </c>
      <c r="AV46" s="90">
        <v>27</v>
      </c>
      <c r="AW46" s="41" t="s">
        <v>81</v>
      </c>
      <c r="AX46" s="41" t="s">
        <v>82</v>
      </c>
      <c r="AY46" s="90" t="s">
        <v>99</v>
      </c>
      <c r="AZ46" s="46">
        <v>4.5023148148148152E-4</v>
      </c>
      <c r="BA46" s="90"/>
    </row>
    <row r="47" spans="1:53" ht="15.75" x14ac:dyDescent="0.25">
      <c r="AM47" s="40"/>
      <c r="AN47" s="40"/>
      <c r="AO47" s="103"/>
      <c r="AP47" s="103"/>
      <c r="AQ47" s="40"/>
      <c r="AR47" s="87"/>
      <c r="AS47" s="40"/>
      <c r="AU47" s="40"/>
      <c r="AV47" s="40"/>
      <c r="AW47" s="102"/>
      <c r="AX47" s="102"/>
      <c r="AY47" s="40"/>
      <c r="AZ47" s="87"/>
      <c r="BA47" s="40"/>
    </row>
    <row r="48" spans="1:53" ht="15.75" x14ac:dyDescent="0.25">
      <c r="AM48" s="40"/>
      <c r="AN48" s="40"/>
      <c r="AO48" s="103"/>
      <c r="AP48" s="103"/>
      <c r="AQ48" s="40"/>
      <c r="AR48" s="87"/>
      <c r="AS48" s="40"/>
      <c r="AU48" s="40"/>
      <c r="AV48" s="40"/>
      <c r="AW48" s="102"/>
      <c r="AX48" s="102"/>
      <c r="AY48" s="40"/>
      <c r="AZ48" s="87"/>
      <c r="BA48" s="40"/>
    </row>
  </sheetData>
  <sortState ref="BF6:BL16">
    <sortCondition descending="1" ref="BL6:BL16"/>
  </sortState>
  <mergeCells count="37">
    <mergeCell ref="AU1:BA1"/>
    <mergeCell ref="G1:M1"/>
    <mergeCell ref="O1:U1"/>
    <mergeCell ref="W1:AC1"/>
    <mergeCell ref="AE1:AK1"/>
    <mergeCell ref="AM1:AS1"/>
    <mergeCell ref="AM17:AS17"/>
    <mergeCell ref="AU17:BA17"/>
    <mergeCell ref="G3:M3"/>
    <mergeCell ref="O3:T3"/>
    <mergeCell ref="W3:AC3"/>
    <mergeCell ref="AE3:AK3"/>
    <mergeCell ref="AM3:AS3"/>
    <mergeCell ref="AU3:BA3"/>
    <mergeCell ref="BE4:BL4"/>
    <mergeCell ref="W10:AC10"/>
    <mergeCell ref="AE10:AK10"/>
    <mergeCell ref="AM10:AS10"/>
    <mergeCell ref="AU10:BA10"/>
    <mergeCell ref="AU28:BA28"/>
    <mergeCell ref="G26:M26"/>
    <mergeCell ref="O26:U26"/>
    <mergeCell ref="W26:AC26"/>
    <mergeCell ref="AE26:AK26"/>
    <mergeCell ref="AM26:AS26"/>
    <mergeCell ref="AU26:BA26"/>
    <mergeCell ref="G28:M28"/>
    <mergeCell ref="O28:T28"/>
    <mergeCell ref="W28:AC28"/>
    <mergeCell ref="AE28:AK28"/>
    <mergeCell ref="AM28:AS28"/>
    <mergeCell ref="W35:AC35"/>
    <mergeCell ref="AE35:AK35"/>
    <mergeCell ref="AM35:AS35"/>
    <mergeCell ref="AU35:BA35"/>
    <mergeCell ref="AM42:AS42"/>
    <mergeCell ref="AU42:BA42"/>
  </mergeCells>
  <pageMargins left="0.7" right="0.7" top="0.75" bottom="0.75" header="0.3" footer="0.3"/>
  <pageSetup orientation="landscape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8"/>
  <sheetViews>
    <sheetView tabSelected="1" topLeftCell="AP47" workbookViewId="0">
      <selection activeCell="BC37" sqref="BC37"/>
    </sheetView>
  </sheetViews>
  <sheetFormatPr defaultRowHeight="15" x14ac:dyDescent="0.25"/>
  <cols>
    <col min="1" max="1" width="4.5703125" customWidth="1"/>
    <col min="2" max="2" width="4.7109375" bestFit="1" customWidth="1"/>
    <col min="3" max="3" width="13.28515625" style="82" bestFit="1" customWidth="1"/>
    <col min="4" max="4" width="8.85546875" style="82" bestFit="1" customWidth="1"/>
    <col min="5" max="5" width="13.140625" bestFit="1" customWidth="1"/>
    <col min="7" max="7" width="4.140625" customWidth="1"/>
    <col min="8" max="8" width="5.7109375" customWidth="1"/>
    <col min="9" max="9" width="10.7109375" style="82" bestFit="1" customWidth="1"/>
    <col min="10" max="10" width="19" style="82" bestFit="1" customWidth="1"/>
    <col min="11" max="11" width="13.140625" bestFit="1" customWidth="1"/>
    <col min="12" max="12" width="13.7109375" style="84" customWidth="1"/>
    <col min="15" max="15" width="5.5703125" bestFit="1" customWidth="1"/>
    <col min="16" max="16" width="4.42578125" customWidth="1"/>
    <col min="17" max="17" width="13.28515625" bestFit="1" customWidth="1"/>
    <col min="18" max="18" width="11.7109375" bestFit="1" customWidth="1"/>
    <col min="19" max="19" width="13.140625" bestFit="1" customWidth="1"/>
    <col min="20" max="20" width="13" customWidth="1"/>
    <col min="21" max="21" width="5.5703125" bestFit="1" customWidth="1"/>
    <col min="23" max="23" width="5.28515625" customWidth="1"/>
    <col min="24" max="24" width="5" customWidth="1"/>
    <col min="25" max="25" width="13.28515625" style="89" bestFit="1" customWidth="1"/>
    <col min="26" max="26" width="11.7109375" style="89" bestFit="1" customWidth="1"/>
    <col min="27" max="27" width="13.140625" bestFit="1" customWidth="1"/>
    <col min="28" max="28" width="13.7109375" style="84" customWidth="1"/>
    <col min="31" max="31" width="5.5703125" bestFit="1" customWidth="1"/>
    <col min="32" max="32" width="5.42578125" customWidth="1"/>
    <col min="33" max="33" width="13.28515625" style="82" bestFit="1" customWidth="1"/>
    <col min="34" max="34" width="11.7109375" style="82" bestFit="1" customWidth="1"/>
    <col min="37" max="37" width="6.42578125" bestFit="1" customWidth="1"/>
    <col min="39" max="39" width="5.5703125" bestFit="1" customWidth="1"/>
    <col min="40" max="40" width="5.85546875" customWidth="1"/>
    <col min="41" max="41" width="13.28515625" style="89" bestFit="1" customWidth="1"/>
    <col min="42" max="42" width="11.7109375" style="89" bestFit="1" customWidth="1"/>
    <col min="44" max="44" width="15.42578125" style="106" customWidth="1"/>
    <col min="45" max="45" width="12" bestFit="1" customWidth="1"/>
    <col min="46" max="46" width="19.5703125" bestFit="1" customWidth="1"/>
    <col min="47" max="47" width="5.5703125" bestFit="1" customWidth="1"/>
    <col min="48" max="48" width="4" bestFit="1" customWidth="1"/>
    <col min="49" max="49" width="13.28515625" style="89" bestFit="1" customWidth="1"/>
    <col min="50" max="50" width="9.42578125" style="89" bestFit="1" customWidth="1"/>
    <col min="51" max="51" width="7.85546875" bestFit="1" customWidth="1"/>
    <col min="56" max="56" width="5.5703125" bestFit="1" customWidth="1"/>
    <col min="57" max="57" width="5.5703125" customWidth="1"/>
    <col min="58" max="58" width="10.7109375" style="82" bestFit="1" customWidth="1"/>
    <col min="59" max="59" width="13.28515625" style="82" bestFit="1" customWidth="1"/>
    <col min="60" max="60" width="9.140625" style="84"/>
    <col min="61" max="61" width="13.7109375" style="84" customWidth="1"/>
    <col min="62" max="62" width="12" style="84" bestFit="1" customWidth="1"/>
    <col min="63" max="63" width="19.5703125" style="84" bestFit="1" customWidth="1"/>
    <col min="64" max="64" width="19.5703125" bestFit="1" customWidth="1"/>
  </cols>
  <sheetData>
    <row r="1" spans="1:64" ht="18.75" x14ac:dyDescent="0.3">
      <c r="G1" s="129" t="s">
        <v>112</v>
      </c>
      <c r="H1" s="129"/>
      <c r="I1" s="129"/>
      <c r="J1" s="129"/>
      <c r="K1" s="129"/>
      <c r="L1" s="129"/>
      <c r="M1" s="129"/>
      <c r="N1" s="40"/>
      <c r="O1" s="130" t="s">
        <v>113</v>
      </c>
      <c r="P1" s="130"/>
      <c r="Q1" s="130"/>
      <c r="R1" s="130"/>
      <c r="S1" s="130"/>
      <c r="T1" s="130"/>
      <c r="U1" s="130"/>
      <c r="W1" s="129" t="s">
        <v>114</v>
      </c>
      <c r="X1" s="129"/>
      <c r="Y1" s="129"/>
      <c r="Z1" s="129"/>
      <c r="AA1" s="129"/>
      <c r="AB1" s="129"/>
      <c r="AC1" s="129"/>
      <c r="AE1" s="130" t="s">
        <v>115</v>
      </c>
      <c r="AF1" s="130"/>
      <c r="AG1" s="130"/>
      <c r="AH1" s="130"/>
      <c r="AI1" s="130"/>
      <c r="AJ1" s="130"/>
      <c r="AK1" s="130"/>
      <c r="AM1" s="129" t="s">
        <v>116</v>
      </c>
      <c r="AN1" s="129"/>
      <c r="AO1" s="129"/>
      <c r="AP1" s="129"/>
      <c r="AQ1" s="129"/>
      <c r="AR1" s="129"/>
      <c r="AS1" s="129"/>
      <c r="AU1" s="129" t="s">
        <v>118</v>
      </c>
      <c r="AV1" s="129"/>
      <c r="AW1" s="129"/>
      <c r="AX1" s="129"/>
      <c r="AY1" s="129"/>
      <c r="AZ1" s="129"/>
      <c r="BA1" s="129"/>
    </row>
    <row r="2" spans="1:64" ht="15.75" x14ac:dyDescent="0.25">
      <c r="N2" s="40"/>
      <c r="AR2" s="104"/>
      <c r="AZ2" s="84"/>
    </row>
    <row r="3" spans="1:64" ht="15.75" x14ac:dyDescent="0.25">
      <c r="A3" s="80"/>
      <c r="B3" s="42" t="s">
        <v>11</v>
      </c>
      <c r="C3" s="83" t="s">
        <v>2</v>
      </c>
      <c r="D3" s="83" t="s">
        <v>1</v>
      </c>
      <c r="E3" s="42" t="s">
        <v>3</v>
      </c>
      <c r="F3" s="82"/>
      <c r="G3" s="128" t="s">
        <v>112</v>
      </c>
      <c r="H3" s="128"/>
      <c r="I3" s="128"/>
      <c r="J3" s="128"/>
      <c r="K3" s="128"/>
      <c r="L3" s="128"/>
      <c r="M3" s="128"/>
      <c r="O3" s="125" t="s">
        <v>112</v>
      </c>
      <c r="P3" s="126"/>
      <c r="Q3" s="126"/>
      <c r="R3" s="126"/>
      <c r="S3" s="126"/>
      <c r="T3" s="127"/>
      <c r="U3" s="90"/>
      <c r="W3" s="128" t="s">
        <v>114</v>
      </c>
      <c r="X3" s="128"/>
      <c r="Y3" s="128"/>
      <c r="Z3" s="128"/>
      <c r="AA3" s="128"/>
      <c r="AB3" s="128"/>
      <c r="AC3" s="128"/>
      <c r="AE3" s="128" t="s">
        <v>114</v>
      </c>
      <c r="AF3" s="128"/>
      <c r="AG3" s="128"/>
      <c r="AH3" s="128"/>
      <c r="AI3" s="128"/>
      <c r="AJ3" s="128"/>
      <c r="AK3" s="128"/>
      <c r="AM3" s="128" t="s">
        <v>280</v>
      </c>
      <c r="AN3" s="128"/>
      <c r="AO3" s="128"/>
      <c r="AP3" s="128"/>
      <c r="AQ3" s="128"/>
      <c r="AR3" s="128"/>
      <c r="AS3" s="128"/>
      <c r="AU3" s="128" t="s">
        <v>117</v>
      </c>
      <c r="AV3" s="128"/>
      <c r="AW3" s="128"/>
      <c r="AX3" s="128"/>
      <c r="AY3" s="128"/>
      <c r="AZ3" s="128"/>
      <c r="BA3" s="128"/>
    </row>
    <row r="4" spans="1:64" ht="15.75" x14ac:dyDescent="0.25">
      <c r="A4" s="90">
        <v>1</v>
      </c>
      <c r="B4" s="50">
        <v>10</v>
      </c>
      <c r="C4" s="120" t="s">
        <v>22</v>
      </c>
      <c r="D4" s="120" t="s">
        <v>61</v>
      </c>
      <c r="E4" s="50" t="s">
        <v>19</v>
      </c>
      <c r="F4" s="82"/>
      <c r="G4" s="80"/>
      <c r="H4" s="90" t="s">
        <v>12</v>
      </c>
      <c r="I4" s="43" t="s">
        <v>2</v>
      </c>
      <c r="J4" s="43" t="s">
        <v>1</v>
      </c>
      <c r="K4" s="90" t="s">
        <v>3</v>
      </c>
      <c r="L4" s="90" t="s">
        <v>13</v>
      </c>
      <c r="M4" s="90" t="s">
        <v>59</v>
      </c>
      <c r="N4" s="40"/>
      <c r="O4" s="80"/>
      <c r="P4" s="90" t="s">
        <v>12</v>
      </c>
      <c r="Q4" s="43" t="s">
        <v>2</v>
      </c>
      <c r="R4" s="43" t="s">
        <v>1</v>
      </c>
      <c r="S4" s="90" t="s">
        <v>3</v>
      </c>
      <c r="T4" s="90" t="s">
        <v>13</v>
      </c>
      <c r="U4" s="90"/>
      <c r="W4" s="80"/>
      <c r="X4" s="90" t="s">
        <v>12</v>
      </c>
      <c r="Y4" s="41" t="s">
        <v>2</v>
      </c>
      <c r="Z4" s="41" t="s">
        <v>1</v>
      </c>
      <c r="AA4" s="90" t="s">
        <v>3</v>
      </c>
      <c r="AB4" s="90" t="s">
        <v>13</v>
      </c>
      <c r="AC4" s="90" t="s">
        <v>59</v>
      </c>
      <c r="AE4" s="80"/>
      <c r="AF4" s="90" t="s">
        <v>12</v>
      </c>
      <c r="AG4" s="43" t="s">
        <v>2</v>
      </c>
      <c r="AH4" s="43" t="s">
        <v>1</v>
      </c>
      <c r="AI4" s="90" t="s">
        <v>3</v>
      </c>
      <c r="AJ4" s="90" t="s">
        <v>13</v>
      </c>
      <c r="AK4" s="90"/>
      <c r="AM4" s="80"/>
      <c r="AN4" s="90" t="s">
        <v>12</v>
      </c>
      <c r="AO4" s="41" t="s">
        <v>2</v>
      </c>
      <c r="AP4" s="41" t="s">
        <v>1</v>
      </c>
      <c r="AQ4" s="90" t="s">
        <v>3</v>
      </c>
      <c r="AR4" s="105" t="s">
        <v>13</v>
      </c>
      <c r="AS4" s="90" t="s">
        <v>59</v>
      </c>
      <c r="AU4" s="81" t="s">
        <v>59</v>
      </c>
      <c r="AV4" s="90" t="s">
        <v>12</v>
      </c>
      <c r="AW4" s="41" t="s">
        <v>2</v>
      </c>
      <c r="AX4" s="41" t="s">
        <v>1</v>
      </c>
      <c r="AY4" s="90" t="s">
        <v>3</v>
      </c>
      <c r="AZ4" s="90" t="s">
        <v>13</v>
      </c>
      <c r="BA4" s="90" t="s">
        <v>20</v>
      </c>
      <c r="BE4" s="125" t="s">
        <v>63</v>
      </c>
      <c r="BF4" s="126"/>
      <c r="BG4" s="126"/>
      <c r="BH4" s="126"/>
      <c r="BI4" s="126"/>
      <c r="BJ4" s="126"/>
      <c r="BK4" s="126"/>
      <c r="BL4" s="127"/>
    </row>
    <row r="5" spans="1:64" ht="15.75" x14ac:dyDescent="0.25">
      <c r="A5" s="90">
        <v>2</v>
      </c>
      <c r="B5" s="50">
        <v>11</v>
      </c>
      <c r="C5" s="120" t="s">
        <v>22</v>
      </c>
      <c r="D5" s="120" t="s">
        <v>21</v>
      </c>
      <c r="E5" s="50" t="s">
        <v>19</v>
      </c>
      <c r="F5" s="82"/>
      <c r="G5" s="90">
        <v>1</v>
      </c>
      <c r="H5" s="90">
        <f>B10</f>
        <v>23</v>
      </c>
      <c r="I5" s="43" t="str">
        <f t="shared" ref="I5:K5" si="0">C10</f>
        <v>Deivids</v>
      </c>
      <c r="J5" s="43" t="str">
        <f t="shared" si="0"/>
        <v>Lucs</v>
      </c>
      <c r="K5" s="90" t="str">
        <f t="shared" si="0"/>
        <v>JLSS</v>
      </c>
      <c r="L5" s="46">
        <v>7.0949074074074068E-4</v>
      </c>
      <c r="M5" s="85">
        <v>3</v>
      </c>
      <c r="N5" s="40"/>
      <c r="O5" s="90">
        <v>1</v>
      </c>
      <c r="P5" s="90">
        <v>47</v>
      </c>
      <c r="Q5" s="41" t="s">
        <v>90</v>
      </c>
      <c r="R5" s="41" t="s">
        <v>91</v>
      </c>
      <c r="S5" s="90" t="s">
        <v>99</v>
      </c>
      <c r="T5" s="46">
        <v>6.4699074074074073E-4</v>
      </c>
      <c r="U5" s="46" t="s">
        <v>100</v>
      </c>
      <c r="W5" s="90">
        <v>1</v>
      </c>
      <c r="X5" s="90">
        <f>P5</f>
        <v>47</v>
      </c>
      <c r="Y5" s="41" t="str">
        <f t="shared" ref="Y5:AA5" si="1">Q5</f>
        <v>Valters</v>
      </c>
      <c r="Z5" s="41" t="str">
        <f t="shared" si="1"/>
        <v>Kānbergs</v>
      </c>
      <c r="AA5" s="90" t="str">
        <f t="shared" si="1"/>
        <v>SPARS</v>
      </c>
      <c r="AB5" s="46">
        <v>6.3425925925925922E-4</v>
      </c>
      <c r="AC5" s="90">
        <v>1</v>
      </c>
      <c r="AE5" s="90">
        <v>1</v>
      </c>
      <c r="AF5" s="90">
        <v>47</v>
      </c>
      <c r="AG5" s="43" t="s">
        <v>90</v>
      </c>
      <c r="AH5" s="43" t="s">
        <v>91</v>
      </c>
      <c r="AI5" s="90" t="s">
        <v>99</v>
      </c>
      <c r="AJ5" s="46">
        <v>6.3425925925925922E-4</v>
      </c>
      <c r="AK5" s="90" t="s">
        <v>101</v>
      </c>
      <c r="AM5" s="90">
        <v>1</v>
      </c>
      <c r="AN5" s="90">
        <f>AF5</f>
        <v>47</v>
      </c>
      <c r="AO5" s="41" t="str">
        <f t="shared" ref="AO5:AQ6" si="2">AG5</f>
        <v>Valters</v>
      </c>
      <c r="AP5" s="41" t="str">
        <f t="shared" si="2"/>
        <v>Kānbergs</v>
      </c>
      <c r="AQ5" s="90" t="str">
        <f t="shared" si="2"/>
        <v>SPARS</v>
      </c>
      <c r="AR5" s="46">
        <v>6.2615740740740741E-4</v>
      </c>
      <c r="AS5" s="90">
        <v>2</v>
      </c>
      <c r="AU5" s="90">
        <v>1</v>
      </c>
      <c r="AV5" s="90">
        <v>44</v>
      </c>
      <c r="AW5" s="41" t="s">
        <v>96</v>
      </c>
      <c r="AX5" s="41" t="s">
        <v>97</v>
      </c>
      <c r="AY5" s="90" t="s">
        <v>99</v>
      </c>
      <c r="AZ5" s="46">
        <v>6.2384259259259261E-4</v>
      </c>
      <c r="BA5" s="42">
        <v>34</v>
      </c>
      <c r="BE5" s="81" t="s">
        <v>59</v>
      </c>
      <c r="BF5" s="90" t="s">
        <v>12</v>
      </c>
      <c r="BG5" s="43" t="s">
        <v>2</v>
      </c>
      <c r="BH5" s="43" t="s">
        <v>1</v>
      </c>
      <c r="BI5" s="90" t="s">
        <v>3</v>
      </c>
      <c r="BJ5" s="90" t="s">
        <v>103</v>
      </c>
      <c r="BK5" s="90" t="s">
        <v>57</v>
      </c>
      <c r="BL5" s="90" t="s">
        <v>104</v>
      </c>
    </row>
    <row r="6" spans="1:64" ht="15.75" x14ac:dyDescent="0.25">
      <c r="A6" s="90">
        <v>3</v>
      </c>
      <c r="B6" s="50">
        <v>12</v>
      </c>
      <c r="C6" s="120" t="s">
        <v>14</v>
      </c>
      <c r="D6" s="120" t="s">
        <v>21</v>
      </c>
      <c r="E6" s="50" t="s">
        <v>19</v>
      </c>
      <c r="F6" s="82"/>
      <c r="G6" s="90">
        <v>2</v>
      </c>
      <c r="H6" s="90">
        <f>B4</f>
        <v>10</v>
      </c>
      <c r="I6" s="43" t="str">
        <f t="shared" ref="I6:K6" si="3">C4</f>
        <v>Roberts</v>
      </c>
      <c r="J6" s="43" t="str">
        <f t="shared" si="3"/>
        <v>Muraško</v>
      </c>
      <c r="K6" s="90" t="str">
        <f t="shared" si="3"/>
        <v>KSS</v>
      </c>
      <c r="L6" s="46">
        <v>7.0601851851851847E-4</v>
      </c>
      <c r="M6" s="85">
        <v>2</v>
      </c>
      <c r="N6" s="40"/>
      <c r="O6" s="90">
        <v>2</v>
      </c>
      <c r="P6" s="90">
        <v>10</v>
      </c>
      <c r="Q6" s="43" t="s">
        <v>22</v>
      </c>
      <c r="R6" s="43" t="s">
        <v>61</v>
      </c>
      <c r="S6" s="90" t="s">
        <v>19</v>
      </c>
      <c r="T6" s="46">
        <v>7.0601851851851847E-4</v>
      </c>
      <c r="U6" s="46" t="s">
        <v>100</v>
      </c>
      <c r="W6" s="90">
        <v>2</v>
      </c>
      <c r="X6" s="90">
        <f>P17</f>
        <v>48</v>
      </c>
      <c r="Y6" s="41" t="str">
        <f t="shared" ref="Y6:AA6" si="4">Q17</f>
        <v>Rojs</v>
      </c>
      <c r="Z6" s="41" t="str">
        <f t="shared" si="4"/>
        <v>Noviks</v>
      </c>
      <c r="AA6" s="90" t="str">
        <f t="shared" si="4"/>
        <v>SPARS</v>
      </c>
      <c r="AB6" s="46">
        <v>6.5393518518518524E-4</v>
      </c>
      <c r="AC6" s="90">
        <v>2</v>
      </c>
      <c r="AE6" s="90">
        <v>2</v>
      </c>
      <c r="AF6" s="90">
        <v>48</v>
      </c>
      <c r="AG6" s="43" t="s">
        <v>87</v>
      </c>
      <c r="AH6" s="43" t="s">
        <v>88</v>
      </c>
      <c r="AI6" s="90" t="s">
        <v>99</v>
      </c>
      <c r="AJ6" s="46">
        <v>6.5393518518518524E-4</v>
      </c>
      <c r="AK6" s="90" t="s">
        <v>101</v>
      </c>
      <c r="AM6" s="90">
        <v>2</v>
      </c>
      <c r="AN6" s="90">
        <f>AF6</f>
        <v>48</v>
      </c>
      <c r="AO6" s="41" t="str">
        <f t="shared" si="2"/>
        <v>Rojs</v>
      </c>
      <c r="AP6" s="41" t="str">
        <f t="shared" si="2"/>
        <v>Noviks</v>
      </c>
      <c r="AQ6" s="90" t="str">
        <f t="shared" si="2"/>
        <v>SPARS</v>
      </c>
      <c r="AR6" s="46">
        <v>6.4467592592592593E-4</v>
      </c>
      <c r="AS6" s="90">
        <v>3</v>
      </c>
      <c r="AU6" s="90">
        <v>2</v>
      </c>
      <c r="AV6" s="90">
        <v>47</v>
      </c>
      <c r="AW6" s="41" t="s">
        <v>90</v>
      </c>
      <c r="AX6" s="41" t="s">
        <v>91</v>
      </c>
      <c r="AY6" s="90" t="s">
        <v>99</v>
      </c>
      <c r="AZ6" s="46">
        <v>6.2615740740740741E-4</v>
      </c>
      <c r="BA6" s="42">
        <v>21</v>
      </c>
      <c r="BE6" s="90">
        <v>1</v>
      </c>
      <c r="BF6" s="90">
        <v>44</v>
      </c>
      <c r="BG6" s="41" t="s">
        <v>96</v>
      </c>
      <c r="BH6" s="41" t="s">
        <v>97</v>
      </c>
      <c r="BI6" s="90" t="s">
        <v>99</v>
      </c>
      <c r="BJ6" s="42">
        <v>34</v>
      </c>
      <c r="BK6" s="42">
        <v>34</v>
      </c>
      <c r="BL6" s="42">
        <f t="shared" ref="BL6:BL14" si="5">SUM(BJ6:BK6)</f>
        <v>68</v>
      </c>
    </row>
    <row r="7" spans="1:64" ht="15.75" x14ac:dyDescent="0.25">
      <c r="A7" s="90">
        <v>4</v>
      </c>
      <c r="B7" s="50">
        <v>13</v>
      </c>
      <c r="C7" s="120" t="s">
        <v>18</v>
      </c>
      <c r="D7" s="120" t="s">
        <v>17</v>
      </c>
      <c r="E7" s="50" t="s">
        <v>19</v>
      </c>
      <c r="F7" s="82"/>
      <c r="G7" s="90">
        <v>3</v>
      </c>
      <c r="H7" s="90">
        <f>B9</f>
        <v>22</v>
      </c>
      <c r="I7" s="43" t="str">
        <f t="shared" ref="I7:K7" si="6">C9</f>
        <v>Daniels</v>
      </c>
      <c r="J7" s="43" t="str">
        <f t="shared" si="6"/>
        <v>Lucs</v>
      </c>
      <c r="K7" s="90" t="str">
        <f t="shared" si="6"/>
        <v>JLSS</v>
      </c>
      <c r="L7" s="46">
        <v>8.2407407407407397E-4</v>
      </c>
      <c r="M7" s="85">
        <v>4</v>
      </c>
      <c r="N7" s="40"/>
      <c r="O7" s="90">
        <v>3</v>
      </c>
      <c r="P7" s="90">
        <v>23</v>
      </c>
      <c r="Q7" s="43" t="s">
        <v>56</v>
      </c>
      <c r="R7" s="43" t="s">
        <v>41</v>
      </c>
      <c r="S7" s="90" t="s">
        <v>29</v>
      </c>
      <c r="T7" s="46">
        <v>7.0949074074074068E-4</v>
      </c>
      <c r="U7" s="85" t="s">
        <v>197</v>
      </c>
      <c r="W7" s="90">
        <v>3</v>
      </c>
      <c r="X7" s="90">
        <f>P18</f>
        <v>12</v>
      </c>
      <c r="Y7" s="41" t="str">
        <f t="shared" ref="Y7:AA7" si="7">Q18</f>
        <v>Ralfs</v>
      </c>
      <c r="Z7" s="41" t="str">
        <f t="shared" si="7"/>
        <v>Bērziņš</v>
      </c>
      <c r="AA7" s="90" t="str">
        <f t="shared" si="7"/>
        <v>KSS</v>
      </c>
      <c r="AB7" s="46">
        <v>7.1874999999999988E-4</v>
      </c>
      <c r="AC7" s="90">
        <v>3</v>
      </c>
      <c r="AE7" s="90">
        <v>3</v>
      </c>
      <c r="AF7" s="90">
        <v>12</v>
      </c>
      <c r="AG7" s="43" t="s">
        <v>14</v>
      </c>
      <c r="AH7" s="43" t="s">
        <v>21</v>
      </c>
      <c r="AI7" s="90" t="s">
        <v>19</v>
      </c>
      <c r="AJ7" s="46">
        <v>7.1874999999999988E-4</v>
      </c>
      <c r="AK7" s="90" t="s">
        <v>102</v>
      </c>
      <c r="AM7" s="90">
        <v>3</v>
      </c>
      <c r="AN7" s="90">
        <f>AF12</f>
        <v>44</v>
      </c>
      <c r="AO7" s="41" t="str">
        <f t="shared" ref="AO7:AQ7" si="8">AG12</f>
        <v>Maksims</v>
      </c>
      <c r="AP7" s="41" t="str">
        <f t="shared" si="8"/>
        <v>Soleičuks</v>
      </c>
      <c r="AQ7" s="90" t="str">
        <f t="shared" si="8"/>
        <v>SPARS</v>
      </c>
      <c r="AR7" s="46">
        <v>6.2384259259259261E-4</v>
      </c>
      <c r="AS7" s="90">
        <v>1</v>
      </c>
      <c r="AU7" s="90">
        <v>3</v>
      </c>
      <c r="AV7" s="90">
        <v>48</v>
      </c>
      <c r="AW7" s="41" t="s">
        <v>87</v>
      </c>
      <c r="AX7" s="41" t="s">
        <v>88</v>
      </c>
      <c r="AY7" s="90" t="s">
        <v>99</v>
      </c>
      <c r="AZ7" s="46">
        <v>6.4467592592592593E-4</v>
      </c>
      <c r="BA7" s="42">
        <v>13</v>
      </c>
      <c r="BE7" s="90">
        <v>2</v>
      </c>
      <c r="BF7" s="90">
        <v>47</v>
      </c>
      <c r="BG7" s="41" t="s">
        <v>90</v>
      </c>
      <c r="BH7" s="41" t="s">
        <v>91</v>
      </c>
      <c r="BI7" s="90" t="s">
        <v>99</v>
      </c>
      <c r="BJ7" s="42">
        <v>21</v>
      </c>
      <c r="BK7" s="42">
        <v>21</v>
      </c>
      <c r="BL7" s="42">
        <f t="shared" si="5"/>
        <v>42</v>
      </c>
    </row>
    <row r="8" spans="1:64" ht="15.75" x14ac:dyDescent="0.25">
      <c r="A8" s="90">
        <v>5</v>
      </c>
      <c r="B8" s="50">
        <v>21</v>
      </c>
      <c r="C8" s="120" t="s">
        <v>38</v>
      </c>
      <c r="D8" s="120" t="s">
        <v>39</v>
      </c>
      <c r="E8" s="50" t="s">
        <v>29</v>
      </c>
      <c r="F8" s="82"/>
      <c r="G8" s="90">
        <v>4</v>
      </c>
      <c r="H8" s="90">
        <f>B15</f>
        <v>47</v>
      </c>
      <c r="I8" s="43" t="str">
        <f t="shared" ref="I8:K8" si="9">C15</f>
        <v>Valters</v>
      </c>
      <c r="J8" s="43" t="str">
        <f t="shared" si="9"/>
        <v>Kānbergs</v>
      </c>
      <c r="K8" s="90" t="str">
        <f t="shared" si="9"/>
        <v>SPARS</v>
      </c>
      <c r="L8" s="46">
        <v>6.4699074074074073E-4</v>
      </c>
      <c r="M8" s="85">
        <v>1</v>
      </c>
      <c r="N8" s="40"/>
      <c r="O8" s="90">
        <v>4</v>
      </c>
      <c r="P8" s="90">
        <v>22</v>
      </c>
      <c r="Q8" s="41" t="s">
        <v>40</v>
      </c>
      <c r="R8" s="41" t="s">
        <v>41</v>
      </c>
      <c r="S8" s="90" t="s">
        <v>29</v>
      </c>
      <c r="T8" s="46">
        <v>8.2407407407407397E-4</v>
      </c>
      <c r="U8" s="85"/>
      <c r="W8" s="90">
        <v>4</v>
      </c>
      <c r="X8" s="90">
        <f>P13</f>
        <v>24</v>
      </c>
      <c r="Y8" s="41" t="str">
        <f t="shared" ref="Y8:AA8" si="10">Q13</f>
        <v>Miks</v>
      </c>
      <c r="Z8" s="41" t="str">
        <f t="shared" si="10"/>
        <v>Meijers</v>
      </c>
      <c r="AA8" s="90" t="str">
        <f t="shared" si="10"/>
        <v>JLSS</v>
      </c>
      <c r="AB8" s="46">
        <v>7.210648148148149E-4</v>
      </c>
      <c r="AC8" s="90">
        <v>4</v>
      </c>
      <c r="AE8" s="90">
        <v>4</v>
      </c>
      <c r="AF8" s="90">
        <v>24</v>
      </c>
      <c r="AG8" s="43" t="s">
        <v>43</v>
      </c>
      <c r="AH8" s="43" t="s">
        <v>44</v>
      </c>
      <c r="AI8" s="90" t="s">
        <v>29</v>
      </c>
      <c r="AJ8" s="46">
        <v>7.210648148148149E-4</v>
      </c>
      <c r="AK8" s="90" t="s">
        <v>102</v>
      </c>
      <c r="AM8" s="90">
        <v>4</v>
      </c>
      <c r="AN8" s="90">
        <f>AF13</f>
        <v>21</v>
      </c>
      <c r="AO8" s="41" t="str">
        <f t="shared" ref="AO8:AQ8" si="11">AG13</f>
        <v>Linards Reinis</v>
      </c>
      <c r="AP8" s="41" t="str">
        <f t="shared" si="11"/>
        <v>Laizāns</v>
      </c>
      <c r="AQ8" s="90" t="str">
        <f t="shared" si="11"/>
        <v>JLSS</v>
      </c>
      <c r="AR8" s="46">
        <v>8.1828703703703696E-4</v>
      </c>
      <c r="AS8" s="90">
        <v>4</v>
      </c>
      <c r="AU8" s="90">
        <v>4</v>
      </c>
      <c r="AV8" s="90">
        <v>21</v>
      </c>
      <c r="AW8" s="41" t="s">
        <v>38</v>
      </c>
      <c r="AX8" s="41" t="s">
        <v>39</v>
      </c>
      <c r="AY8" s="90" t="s">
        <v>29</v>
      </c>
      <c r="AZ8" s="46">
        <v>8.1828703703703696E-4</v>
      </c>
      <c r="BA8" s="42">
        <v>8</v>
      </c>
      <c r="BE8" s="90">
        <v>3</v>
      </c>
      <c r="BF8" s="90">
        <v>48</v>
      </c>
      <c r="BG8" s="41" t="s">
        <v>87</v>
      </c>
      <c r="BH8" s="41" t="s">
        <v>88</v>
      </c>
      <c r="BI8" s="90" t="s">
        <v>99</v>
      </c>
      <c r="BJ8" s="42">
        <v>13</v>
      </c>
      <c r="BK8" s="42">
        <v>13</v>
      </c>
      <c r="BL8" s="42">
        <f t="shared" si="5"/>
        <v>26</v>
      </c>
    </row>
    <row r="9" spans="1:64" ht="15.75" x14ac:dyDescent="0.25">
      <c r="A9" s="90">
        <v>6</v>
      </c>
      <c r="B9" s="50">
        <v>22</v>
      </c>
      <c r="C9" s="120" t="s">
        <v>40</v>
      </c>
      <c r="D9" s="120" t="s">
        <v>41</v>
      </c>
      <c r="E9" s="50" t="s">
        <v>29</v>
      </c>
      <c r="F9" s="82"/>
      <c r="N9" s="40"/>
      <c r="AJ9" s="84"/>
      <c r="AR9" s="104"/>
      <c r="AZ9" s="84"/>
      <c r="BE9" s="90">
        <v>4</v>
      </c>
      <c r="BF9" s="90">
        <v>21</v>
      </c>
      <c r="BG9" s="41" t="s">
        <v>38</v>
      </c>
      <c r="BH9" s="41" t="s">
        <v>39</v>
      </c>
      <c r="BI9" s="90" t="s">
        <v>29</v>
      </c>
      <c r="BJ9" s="42">
        <v>8</v>
      </c>
      <c r="BK9" s="42">
        <v>8</v>
      </c>
      <c r="BL9" s="42">
        <f t="shared" si="5"/>
        <v>16</v>
      </c>
    </row>
    <row r="10" spans="1:64" ht="15.75" x14ac:dyDescent="0.25">
      <c r="A10" s="90">
        <v>7</v>
      </c>
      <c r="B10" s="50">
        <v>23</v>
      </c>
      <c r="C10" s="120" t="s">
        <v>56</v>
      </c>
      <c r="D10" s="120" t="s">
        <v>41</v>
      </c>
      <c r="E10" s="50" t="s">
        <v>29</v>
      </c>
      <c r="F10" s="82"/>
      <c r="G10" s="80"/>
      <c r="H10" s="90" t="s">
        <v>12</v>
      </c>
      <c r="I10" s="43" t="s">
        <v>2</v>
      </c>
      <c r="J10" s="43" t="s">
        <v>1</v>
      </c>
      <c r="K10" s="90" t="s">
        <v>3</v>
      </c>
      <c r="L10" s="90" t="s">
        <v>13</v>
      </c>
      <c r="M10" s="90" t="s">
        <v>59</v>
      </c>
      <c r="O10" s="80"/>
      <c r="P10" s="90" t="s">
        <v>12</v>
      </c>
      <c r="Q10" s="43" t="s">
        <v>2</v>
      </c>
      <c r="R10" s="43" t="s">
        <v>1</v>
      </c>
      <c r="S10" s="90" t="s">
        <v>3</v>
      </c>
      <c r="T10" s="90" t="s">
        <v>13</v>
      </c>
      <c r="U10" s="90"/>
      <c r="W10" s="128" t="s">
        <v>114</v>
      </c>
      <c r="X10" s="128"/>
      <c r="Y10" s="128"/>
      <c r="Z10" s="128"/>
      <c r="AA10" s="128"/>
      <c r="AB10" s="128"/>
      <c r="AC10" s="128"/>
      <c r="AE10" s="128" t="s">
        <v>114</v>
      </c>
      <c r="AF10" s="128"/>
      <c r="AG10" s="128"/>
      <c r="AH10" s="128"/>
      <c r="AI10" s="128"/>
      <c r="AJ10" s="128"/>
      <c r="AK10" s="128"/>
      <c r="AM10" s="128" t="s">
        <v>119</v>
      </c>
      <c r="AN10" s="128"/>
      <c r="AO10" s="128"/>
      <c r="AP10" s="128"/>
      <c r="AQ10" s="128"/>
      <c r="AR10" s="128"/>
      <c r="AS10" s="128"/>
      <c r="AU10" s="128" t="s">
        <v>119</v>
      </c>
      <c r="AV10" s="128"/>
      <c r="AW10" s="128"/>
      <c r="AX10" s="128"/>
      <c r="AY10" s="128"/>
      <c r="AZ10" s="128"/>
      <c r="BA10" s="128"/>
      <c r="BE10" s="90">
        <v>5</v>
      </c>
      <c r="BF10" s="90">
        <v>12</v>
      </c>
      <c r="BG10" s="41" t="s">
        <v>14</v>
      </c>
      <c r="BH10" s="41" t="s">
        <v>21</v>
      </c>
      <c r="BI10" s="90" t="s">
        <v>19</v>
      </c>
      <c r="BJ10" s="90">
        <v>5</v>
      </c>
      <c r="BK10" s="42">
        <v>5</v>
      </c>
      <c r="BL10" s="42">
        <f t="shared" si="5"/>
        <v>10</v>
      </c>
    </row>
    <row r="11" spans="1:64" ht="15.75" x14ac:dyDescent="0.25">
      <c r="A11" s="90">
        <v>8</v>
      </c>
      <c r="B11" s="50">
        <v>24</v>
      </c>
      <c r="C11" s="120" t="s">
        <v>43</v>
      </c>
      <c r="D11" s="120" t="s">
        <v>44</v>
      </c>
      <c r="E11" s="50" t="s">
        <v>29</v>
      </c>
      <c r="F11" s="82"/>
      <c r="G11" s="90">
        <v>1</v>
      </c>
      <c r="H11" s="90">
        <f>B11</f>
        <v>24</v>
      </c>
      <c r="I11" s="43" t="str">
        <f t="shared" ref="I11:K11" si="12">C11</f>
        <v>Miks</v>
      </c>
      <c r="J11" s="43" t="str">
        <f t="shared" si="12"/>
        <v>Meijers</v>
      </c>
      <c r="K11" s="90" t="str">
        <f t="shared" si="12"/>
        <v>JLSS</v>
      </c>
      <c r="L11" s="46">
        <v>7.1064814814814819E-4</v>
      </c>
      <c r="M11" s="90">
        <v>3</v>
      </c>
      <c r="O11" s="90">
        <v>1</v>
      </c>
      <c r="P11" s="90">
        <v>44</v>
      </c>
      <c r="Q11" s="43" t="s">
        <v>96</v>
      </c>
      <c r="R11" s="43" t="s">
        <v>97</v>
      </c>
      <c r="S11" s="90" t="s">
        <v>99</v>
      </c>
      <c r="T11" s="46">
        <v>6.7476851851851845E-4</v>
      </c>
      <c r="U11" s="46" t="s">
        <v>100</v>
      </c>
      <c r="W11" s="80"/>
      <c r="X11" s="90" t="s">
        <v>12</v>
      </c>
      <c r="Y11" s="41" t="s">
        <v>2</v>
      </c>
      <c r="Z11" s="41" t="s">
        <v>1</v>
      </c>
      <c r="AA11" s="90" t="s">
        <v>3</v>
      </c>
      <c r="AB11" s="90" t="s">
        <v>13</v>
      </c>
      <c r="AC11" s="90" t="s">
        <v>59</v>
      </c>
      <c r="AE11" s="80"/>
      <c r="AF11" s="90" t="s">
        <v>12</v>
      </c>
      <c r="AG11" s="43" t="s">
        <v>2</v>
      </c>
      <c r="AH11" s="43" t="s">
        <v>1</v>
      </c>
      <c r="AI11" s="90" t="s">
        <v>3</v>
      </c>
      <c r="AJ11" s="90" t="s">
        <v>13</v>
      </c>
      <c r="AK11" s="90"/>
      <c r="AM11" s="80"/>
      <c r="AN11" s="90" t="s">
        <v>12</v>
      </c>
      <c r="AO11" s="41" t="s">
        <v>2</v>
      </c>
      <c r="AP11" s="41" t="s">
        <v>1</v>
      </c>
      <c r="AQ11" s="90" t="s">
        <v>3</v>
      </c>
      <c r="AR11" s="105" t="s">
        <v>13</v>
      </c>
      <c r="AS11" s="90" t="s">
        <v>59</v>
      </c>
      <c r="AU11" s="81" t="s">
        <v>59</v>
      </c>
      <c r="AV11" s="90" t="s">
        <v>12</v>
      </c>
      <c r="AW11" s="41" t="s">
        <v>2</v>
      </c>
      <c r="AX11" s="41" t="s">
        <v>1</v>
      </c>
      <c r="AY11" s="90" t="s">
        <v>3</v>
      </c>
      <c r="AZ11" s="90" t="s">
        <v>13</v>
      </c>
      <c r="BA11" s="90" t="s">
        <v>20</v>
      </c>
      <c r="BE11" s="90">
        <v>6</v>
      </c>
      <c r="BF11" s="90">
        <v>23</v>
      </c>
      <c r="BG11" s="41" t="s">
        <v>56</v>
      </c>
      <c r="BH11" s="41" t="s">
        <v>41</v>
      </c>
      <c r="BI11" s="90" t="s">
        <v>29</v>
      </c>
      <c r="BJ11" s="90">
        <v>3</v>
      </c>
      <c r="BK11" s="42">
        <v>2</v>
      </c>
      <c r="BL11" s="42">
        <f t="shared" si="5"/>
        <v>5</v>
      </c>
    </row>
    <row r="12" spans="1:64" ht="15.75" x14ac:dyDescent="0.25">
      <c r="A12" s="90">
        <v>9</v>
      </c>
      <c r="B12" s="54">
        <v>43</v>
      </c>
      <c r="C12" s="55" t="s">
        <v>40</v>
      </c>
      <c r="D12" s="55" t="s">
        <v>180</v>
      </c>
      <c r="E12" s="50" t="s">
        <v>99</v>
      </c>
      <c r="F12" s="82"/>
      <c r="G12" s="90">
        <v>2</v>
      </c>
      <c r="H12" s="90">
        <f>B5</f>
        <v>11</v>
      </c>
      <c r="I12" s="43" t="str">
        <f t="shared" ref="I12:K12" si="13">C5</f>
        <v>Roberts</v>
      </c>
      <c r="J12" s="43" t="str">
        <f t="shared" si="13"/>
        <v>Bērziņš</v>
      </c>
      <c r="K12" s="90" t="str">
        <f t="shared" si="13"/>
        <v>KSS</v>
      </c>
      <c r="L12" s="46">
        <v>7.1296296296296299E-4</v>
      </c>
      <c r="M12" s="90">
        <v>4</v>
      </c>
      <c r="O12" s="90">
        <v>2</v>
      </c>
      <c r="P12" s="90">
        <v>21</v>
      </c>
      <c r="Q12" s="43" t="s">
        <v>38</v>
      </c>
      <c r="R12" s="43" t="s">
        <v>39</v>
      </c>
      <c r="S12" s="90" t="s">
        <v>29</v>
      </c>
      <c r="T12" s="46">
        <v>7.0254629629629627E-4</v>
      </c>
      <c r="U12" s="46" t="s">
        <v>100</v>
      </c>
      <c r="W12" s="90">
        <v>1</v>
      </c>
      <c r="X12" s="90">
        <f>P11</f>
        <v>44</v>
      </c>
      <c r="Y12" s="41" t="str">
        <f t="shared" ref="Y12:AA13" si="14">Q11</f>
        <v>Maksims</v>
      </c>
      <c r="Z12" s="41" t="str">
        <f t="shared" si="14"/>
        <v>Soleičuks</v>
      </c>
      <c r="AA12" s="90" t="str">
        <f t="shared" si="14"/>
        <v>SPARS</v>
      </c>
      <c r="AB12" s="46">
        <v>6.6666666666666664E-4</v>
      </c>
      <c r="AC12" s="90">
        <v>1</v>
      </c>
      <c r="AE12" s="90">
        <v>1</v>
      </c>
      <c r="AF12" s="90">
        <v>44</v>
      </c>
      <c r="AG12" s="43" t="s">
        <v>96</v>
      </c>
      <c r="AH12" s="43" t="s">
        <v>97</v>
      </c>
      <c r="AI12" s="90" t="s">
        <v>99</v>
      </c>
      <c r="AJ12" s="46">
        <v>6.6666666666666664E-4</v>
      </c>
      <c r="AK12" s="90" t="s">
        <v>101</v>
      </c>
      <c r="AM12" s="90">
        <v>1</v>
      </c>
      <c r="AN12" s="90">
        <f>AF14</f>
        <v>23</v>
      </c>
      <c r="AO12" s="41" t="str">
        <f t="shared" ref="AO12:AQ12" si="15">AG14</f>
        <v>Deivids</v>
      </c>
      <c r="AP12" s="41" t="str">
        <f t="shared" si="15"/>
        <v>Lucs</v>
      </c>
      <c r="AQ12" s="90" t="str">
        <f t="shared" si="15"/>
        <v>JLSS</v>
      </c>
      <c r="AR12" s="46">
        <v>7.0254629629629627E-4</v>
      </c>
      <c r="AS12" s="90">
        <v>2</v>
      </c>
      <c r="AU12" s="90">
        <v>1</v>
      </c>
      <c r="AV12" s="90">
        <v>12</v>
      </c>
      <c r="AW12" s="41" t="s">
        <v>14</v>
      </c>
      <c r="AX12" s="41" t="s">
        <v>21</v>
      </c>
      <c r="AY12" s="90" t="s">
        <v>19</v>
      </c>
      <c r="AZ12" s="46">
        <v>6.9907407407407407E-4</v>
      </c>
      <c r="BA12" s="90">
        <v>5</v>
      </c>
      <c r="BE12" s="90">
        <v>7</v>
      </c>
      <c r="BF12" s="90">
        <v>11</v>
      </c>
      <c r="BG12" s="41" t="s">
        <v>22</v>
      </c>
      <c r="BH12" s="41" t="s">
        <v>21</v>
      </c>
      <c r="BI12" s="90" t="s">
        <v>19</v>
      </c>
      <c r="BJ12" s="42"/>
      <c r="BK12" s="42">
        <v>3</v>
      </c>
      <c r="BL12" s="42">
        <f t="shared" si="5"/>
        <v>3</v>
      </c>
    </row>
    <row r="13" spans="1:64" ht="15.75" x14ac:dyDescent="0.25">
      <c r="A13" s="90">
        <v>10</v>
      </c>
      <c r="B13" s="54">
        <v>44</v>
      </c>
      <c r="C13" s="55" t="s">
        <v>96</v>
      </c>
      <c r="D13" s="55" t="s">
        <v>97</v>
      </c>
      <c r="E13" s="50" t="s">
        <v>99</v>
      </c>
      <c r="F13" s="82"/>
      <c r="G13" s="90">
        <v>3</v>
      </c>
      <c r="H13" s="90">
        <f>B8</f>
        <v>21</v>
      </c>
      <c r="I13" s="43" t="str">
        <f t="shared" ref="I13:K13" si="16">C8</f>
        <v>Linards Reinis</v>
      </c>
      <c r="J13" s="43" t="str">
        <f t="shared" si="16"/>
        <v>Laizāns</v>
      </c>
      <c r="K13" s="90" t="str">
        <f t="shared" si="16"/>
        <v>JLSS</v>
      </c>
      <c r="L13" s="46">
        <v>7.0254629629629627E-4</v>
      </c>
      <c r="M13" s="90">
        <v>2</v>
      </c>
      <c r="O13" s="90">
        <v>3</v>
      </c>
      <c r="P13" s="90">
        <v>24</v>
      </c>
      <c r="Q13" s="43" t="s">
        <v>43</v>
      </c>
      <c r="R13" s="43" t="s">
        <v>44</v>
      </c>
      <c r="S13" s="90" t="s">
        <v>29</v>
      </c>
      <c r="T13" s="46">
        <v>7.1064814814814819E-4</v>
      </c>
      <c r="U13" s="46" t="s">
        <v>197</v>
      </c>
      <c r="W13" s="90">
        <v>2</v>
      </c>
      <c r="X13" s="90">
        <f>P12</f>
        <v>21</v>
      </c>
      <c r="Y13" s="41" t="str">
        <f t="shared" si="14"/>
        <v>Linards Reinis</v>
      </c>
      <c r="Z13" s="41" t="str">
        <f t="shared" si="14"/>
        <v>Laizāns</v>
      </c>
      <c r="AA13" s="90" t="str">
        <f t="shared" si="14"/>
        <v>JLSS</v>
      </c>
      <c r="AB13" s="46">
        <v>6.8750000000000007E-4</v>
      </c>
      <c r="AC13" s="90">
        <v>2</v>
      </c>
      <c r="AE13" s="90">
        <v>2</v>
      </c>
      <c r="AF13" s="90">
        <v>21</v>
      </c>
      <c r="AG13" s="43" t="s">
        <v>38</v>
      </c>
      <c r="AH13" s="43" t="s">
        <v>39</v>
      </c>
      <c r="AI13" s="90" t="s">
        <v>29</v>
      </c>
      <c r="AJ13" s="46">
        <v>6.8750000000000007E-4</v>
      </c>
      <c r="AK13" s="90" t="s">
        <v>101</v>
      </c>
      <c r="AM13" s="90">
        <v>2</v>
      </c>
      <c r="AN13" s="90">
        <f>AF7</f>
        <v>12</v>
      </c>
      <c r="AO13" s="41" t="str">
        <f t="shared" ref="AO13:AQ13" si="17">AG7</f>
        <v>Ralfs</v>
      </c>
      <c r="AP13" s="41" t="str">
        <f t="shared" si="17"/>
        <v>Bērziņš</v>
      </c>
      <c r="AQ13" s="90" t="str">
        <f t="shared" si="17"/>
        <v>KSS</v>
      </c>
      <c r="AR13" s="46">
        <v>6.9907407407407407E-4</v>
      </c>
      <c r="AS13" s="90">
        <v>1</v>
      </c>
      <c r="AU13" s="90">
        <v>2</v>
      </c>
      <c r="AV13" s="90">
        <v>23</v>
      </c>
      <c r="AW13" s="41" t="s">
        <v>56</v>
      </c>
      <c r="AX13" s="41" t="s">
        <v>41</v>
      </c>
      <c r="AY13" s="90" t="s">
        <v>29</v>
      </c>
      <c r="AZ13" s="46">
        <v>7.0254629629629627E-4</v>
      </c>
      <c r="BA13" s="90">
        <v>3</v>
      </c>
      <c r="BE13" s="90">
        <v>8</v>
      </c>
      <c r="BF13" s="90">
        <v>10</v>
      </c>
      <c r="BG13" s="41" t="s">
        <v>22</v>
      </c>
      <c r="BH13" s="41" t="s">
        <v>61</v>
      </c>
      <c r="BI13" s="90" t="s">
        <v>19</v>
      </c>
      <c r="BJ13" s="90">
        <v>2</v>
      </c>
      <c r="BK13" s="42"/>
      <c r="BL13" s="42">
        <f t="shared" si="5"/>
        <v>2</v>
      </c>
    </row>
    <row r="14" spans="1:64" ht="15.75" x14ac:dyDescent="0.25">
      <c r="A14" s="90">
        <v>11</v>
      </c>
      <c r="B14" s="54">
        <v>45</v>
      </c>
      <c r="C14" s="55" t="s">
        <v>93</v>
      </c>
      <c r="D14" s="55" t="s">
        <v>94</v>
      </c>
      <c r="E14" s="50" t="s">
        <v>99</v>
      </c>
      <c r="F14" s="82"/>
      <c r="G14" s="90">
        <v>4</v>
      </c>
      <c r="H14" s="90">
        <f>B13</f>
        <v>44</v>
      </c>
      <c r="I14" s="43" t="str">
        <f t="shared" ref="I14:K14" si="18">C13</f>
        <v>Maksims</v>
      </c>
      <c r="J14" s="43" t="str">
        <f t="shared" si="18"/>
        <v>Soleičuks</v>
      </c>
      <c r="K14" s="90" t="str">
        <f t="shared" si="18"/>
        <v>SPARS</v>
      </c>
      <c r="L14" s="46">
        <v>6.7476851851851845E-4</v>
      </c>
      <c r="M14" s="90">
        <v>1</v>
      </c>
      <c r="O14" s="90">
        <v>4</v>
      </c>
      <c r="P14" s="90">
        <v>11</v>
      </c>
      <c r="Q14" s="43" t="s">
        <v>22</v>
      </c>
      <c r="R14" s="43" t="s">
        <v>21</v>
      </c>
      <c r="S14" s="90" t="s">
        <v>19</v>
      </c>
      <c r="T14" s="46">
        <v>7.1296296296296299E-4</v>
      </c>
      <c r="U14" s="46"/>
      <c r="W14" s="90">
        <v>3</v>
      </c>
      <c r="X14" s="90">
        <f>P6</f>
        <v>10</v>
      </c>
      <c r="Y14" s="41" t="str">
        <f t="shared" ref="Y14:AA14" si="19">Q6</f>
        <v>Roberts</v>
      </c>
      <c r="Z14" s="41" t="str">
        <f t="shared" si="19"/>
        <v>Muraško</v>
      </c>
      <c r="AA14" s="90" t="str">
        <f t="shared" si="19"/>
        <v>KSS</v>
      </c>
      <c r="AB14" s="46">
        <v>7.1990740740740739E-4</v>
      </c>
      <c r="AC14" s="90">
        <v>4</v>
      </c>
      <c r="AE14" s="90">
        <v>3</v>
      </c>
      <c r="AF14" s="90">
        <v>23</v>
      </c>
      <c r="AG14" s="43" t="s">
        <v>56</v>
      </c>
      <c r="AH14" s="43" t="s">
        <v>41</v>
      </c>
      <c r="AI14" s="90" t="s">
        <v>29</v>
      </c>
      <c r="AJ14" s="46">
        <v>7.0833333333333338E-4</v>
      </c>
      <c r="AK14" s="90" t="s">
        <v>102</v>
      </c>
      <c r="AM14" s="90">
        <v>3</v>
      </c>
      <c r="AN14" s="90">
        <f>AF15</f>
        <v>10</v>
      </c>
      <c r="AO14" s="41" t="str">
        <f t="shared" ref="AO14:AQ14" si="20">AG15</f>
        <v>Roberts</v>
      </c>
      <c r="AP14" s="41" t="str">
        <f t="shared" si="20"/>
        <v>Muraško</v>
      </c>
      <c r="AQ14" s="90" t="str">
        <f t="shared" si="20"/>
        <v>KSS</v>
      </c>
      <c r="AR14" s="46">
        <v>7.0717592592592588E-4</v>
      </c>
      <c r="AS14" s="90">
        <v>3</v>
      </c>
      <c r="AU14" s="90">
        <v>3</v>
      </c>
      <c r="AV14" s="90">
        <v>10</v>
      </c>
      <c r="AW14" s="41" t="s">
        <v>22</v>
      </c>
      <c r="AX14" s="41" t="s">
        <v>61</v>
      </c>
      <c r="AY14" s="90" t="s">
        <v>19</v>
      </c>
      <c r="AZ14" s="46">
        <v>7.0717592592592588E-4</v>
      </c>
      <c r="BA14" s="90">
        <v>2</v>
      </c>
      <c r="BE14" s="90">
        <v>9</v>
      </c>
      <c r="BF14" s="90">
        <v>24</v>
      </c>
      <c r="BG14" s="41" t="s">
        <v>43</v>
      </c>
      <c r="BH14" s="41" t="s">
        <v>44</v>
      </c>
      <c r="BI14" s="90" t="s">
        <v>29</v>
      </c>
      <c r="BJ14" s="90">
        <v>1</v>
      </c>
      <c r="BK14" s="42">
        <v>1</v>
      </c>
      <c r="BL14" s="42">
        <f t="shared" si="5"/>
        <v>2</v>
      </c>
    </row>
    <row r="15" spans="1:64" ht="15.75" x14ac:dyDescent="0.25">
      <c r="A15" s="90">
        <v>12</v>
      </c>
      <c r="B15" s="54">
        <v>47</v>
      </c>
      <c r="C15" s="55" t="s">
        <v>90</v>
      </c>
      <c r="D15" s="55" t="s">
        <v>91</v>
      </c>
      <c r="E15" s="50" t="s">
        <v>99</v>
      </c>
      <c r="F15" s="82"/>
      <c r="W15" s="90">
        <v>4</v>
      </c>
      <c r="X15" s="90">
        <f>P7</f>
        <v>23</v>
      </c>
      <c r="Y15" s="41" t="str">
        <f t="shared" ref="Y15:AA15" si="21">Q7</f>
        <v>Deivids</v>
      </c>
      <c r="Z15" s="41" t="str">
        <f t="shared" si="21"/>
        <v>Lucs</v>
      </c>
      <c r="AA15" s="90" t="str">
        <f t="shared" si="21"/>
        <v>JLSS</v>
      </c>
      <c r="AB15" s="46">
        <v>7.0833333333333338E-4</v>
      </c>
      <c r="AC15" s="90">
        <v>3</v>
      </c>
      <c r="AE15" s="90">
        <v>4</v>
      </c>
      <c r="AF15" s="90">
        <v>10</v>
      </c>
      <c r="AG15" s="43" t="s">
        <v>22</v>
      </c>
      <c r="AH15" s="43" t="s">
        <v>61</v>
      </c>
      <c r="AI15" s="90" t="s">
        <v>19</v>
      </c>
      <c r="AJ15" s="46">
        <v>7.1990740740740739E-4</v>
      </c>
      <c r="AK15" s="90" t="s">
        <v>102</v>
      </c>
      <c r="AM15" s="90">
        <v>4</v>
      </c>
      <c r="AN15" s="90">
        <f>AF8</f>
        <v>24</v>
      </c>
      <c r="AO15" s="41" t="str">
        <f t="shared" ref="AO15:AQ15" si="22">AG8</f>
        <v>Miks</v>
      </c>
      <c r="AP15" s="41" t="str">
        <f t="shared" si="22"/>
        <v>Meijers</v>
      </c>
      <c r="AQ15" s="90" t="str">
        <f t="shared" si="22"/>
        <v>JLSS</v>
      </c>
      <c r="AR15" s="46">
        <v>7.0949074074074068E-4</v>
      </c>
      <c r="AS15" s="90">
        <v>4</v>
      </c>
      <c r="AU15" s="90">
        <v>4</v>
      </c>
      <c r="AV15" s="90">
        <v>24</v>
      </c>
      <c r="AW15" s="41" t="s">
        <v>43</v>
      </c>
      <c r="AX15" s="41" t="s">
        <v>44</v>
      </c>
      <c r="AY15" s="90" t="s">
        <v>29</v>
      </c>
      <c r="AZ15" s="46">
        <v>7.0949074074074068E-4</v>
      </c>
      <c r="BA15" s="90">
        <v>1</v>
      </c>
      <c r="BE15" s="90">
        <v>10</v>
      </c>
      <c r="BF15" s="90">
        <v>22</v>
      </c>
      <c r="BG15" s="41" t="s">
        <v>40</v>
      </c>
      <c r="BH15" s="41" t="s">
        <v>41</v>
      </c>
      <c r="BI15" s="90" t="s">
        <v>29</v>
      </c>
      <c r="BJ15" s="42"/>
      <c r="BK15" s="42"/>
      <c r="BL15" s="42">
        <v>0</v>
      </c>
    </row>
    <row r="16" spans="1:64" ht="15.75" x14ac:dyDescent="0.25">
      <c r="A16" s="90">
        <v>13</v>
      </c>
      <c r="B16" s="54">
        <v>48</v>
      </c>
      <c r="C16" s="55" t="s">
        <v>87</v>
      </c>
      <c r="D16" s="55" t="s">
        <v>88</v>
      </c>
      <c r="E16" s="50" t="s">
        <v>99</v>
      </c>
      <c r="F16" s="82"/>
      <c r="G16" s="80"/>
      <c r="H16" s="90" t="s">
        <v>12</v>
      </c>
      <c r="I16" s="43" t="s">
        <v>2</v>
      </c>
      <c r="J16" s="43" t="s">
        <v>1</v>
      </c>
      <c r="K16" s="90" t="s">
        <v>3</v>
      </c>
      <c r="L16" s="90" t="s">
        <v>13</v>
      </c>
      <c r="M16" s="90" t="s">
        <v>59</v>
      </c>
      <c r="O16" s="80"/>
      <c r="P16" s="90" t="s">
        <v>12</v>
      </c>
      <c r="Q16" s="43" t="s">
        <v>2</v>
      </c>
      <c r="R16" s="43" t="s">
        <v>1</v>
      </c>
      <c r="S16" s="90" t="s">
        <v>3</v>
      </c>
      <c r="T16" s="90" t="s">
        <v>13</v>
      </c>
      <c r="U16" s="90"/>
      <c r="AJ16" s="84"/>
      <c r="AR16" s="104"/>
      <c r="AZ16" s="84"/>
      <c r="BE16" s="90">
        <v>11</v>
      </c>
      <c r="BF16" s="90">
        <v>45</v>
      </c>
      <c r="BG16" s="41" t="s">
        <v>93</v>
      </c>
      <c r="BH16" s="41" t="s">
        <v>94</v>
      </c>
      <c r="BI16" s="90" t="s">
        <v>99</v>
      </c>
      <c r="BJ16" s="42"/>
      <c r="BK16" s="42"/>
      <c r="BL16" s="42">
        <v>0</v>
      </c>
    </row>
    <row r="17" spans="1:64" ht="15.75" x14ac:dyDescent="0.25">
      <c r="G17" s="90">
        <v>1</v>
      </c>
      <c r="H17" s="90">
        <f>B12</f>
        <v>43</v>
      </c>
      <c r="I17" s="43" t="str">
        <f t="shared" ref="I17:K17" si="23">C12</f>
        <v>Daniels</v>
      </c>
      <c r="J17" s="43" t="str">
        <f t="shared" si="23"/>
        <v>Rijnieks</v>
      </c>
      <c r="K17" s="90" t="str">
        <f t="shared" si="23"/>
        <v>SPARS</v>
      </c>
      <c r="L17" s="46">
        <v>7.9861111111111105E-4</v>
      </c>
      <c r="M17" s="90">
        <v>4</v>
      </c>
      <c r="O17" s="90">
        <v>1</v>
      </c>
      <c r="P17" s="90">
        <v>48</v>
      </c>
      <c r="Q17" s="43" t="s">
        <v>87</v>
      </c>
      <c r="R17" s="43" t="s">
        <v>88</v>
      </c>
      <c r="S17" s="90" t="s">
        <v>99</v>
      </c>
      <c r="T17" s="46">
        <v>6.7476851851851845E-4</v>
      </c>
      <c r="U17" s="46" t="s">
        <v>100</v>
      </c>
      <c r="AB17"/>
      <c r="AJ17" s="84"/>
      <c r="AM17" s="128" t="s">
        <v>120</v>
      </c>
      <c r="AN17" s="128"/>
      <c r="AO17" s="128"/>
      <c r="AP17" s="128"/>
      <c r="AQ17" s="128"/>
      <c r="AR17" s="128"/>
      <c r="AS17" s="128"/>
      <c r="AU17" s="128" t="s">
        <v>120</v>
      </c>
      <c r="AV17" s="128"/>
      <c r="AW17" s="128"/>
      <c r="AX17" s="128"/>
      <c r="AY17" s="128"/>
      <c r="AZ17" s="128"/>
      <c r="BA17" s="128"/>
      <c r="BE17" s="90">
        <v>12</v>
      </c>
      <c r="BF17" s="90">
        <v>43</v>
      </c>
      <c r="BG17" s="41" t="s">
        <v>40</v>
      </c>
      <c r="BH17" s="41" t="s">
        <v>180</v>
      </c>
      <c r="BI17" s="90" t="s">
        <v>99</v>
      </c>
      <c r="BJ17" s="42"/>
      <c r="BK17" s="42"/>
      <c r="BL17" s="42">
        <v>0</v>
      </c>
    </row>
    <row r="18" spans="1:64" ht="15.75" x14ac:dyDescent="0.25">
      <c r="G18" s="90">
        <v>2</v>
      </c>
      <c r="H18" s="90">
        <f>B6</f>
        <v>12</v>
      </c>
      <c r="I18" s="43" t="str">
        <f t="shared" ref="I18:K18" si="24">C6</f>
        <v>Ralfs</v>
      </c>
      <c r="J18" s="43" t="str">
        <f t="shared" si="24"/>
        <v>Bērziņš</v>
      </c>
      <c r="K18" s="90" t="str">
        <f t="shared" si="24"/>
        <v>KSS</v>
      </c>
      <c r="L18" s="46">
        <v>7.0486111111111107E-4</v>
      </c>
      <c r="M18" s="90">
        <v>2</v>
      </c>
      <c r="O18" s="90">
        <v>2</v>
      </c>
      <c r="P18" s="90">
        <v>12</v>
      </c>
      <c r="Q18" s="43" t="s">
        <v>14</v>
      </c>
      <c r="R18" s="43" t="s">
        <v>21</v>
      </c>
      <c r="S18" s="90" t="s">
        <v>19</v>
      </c>
      <c r="T18" s="46">
        <v>7.0486111111111107E-4</v>
      </c>
      <c r="U18" s="46" t="s">
        <v>100</v>
      </c>
      <c r="W18" s="93" t="s">
        <v>195</v>
      </c>
      <c r="AB18"/>
      <c r="AJ18" s="84"/>
      <c r="AM18" s="80"/>
      <c r="AN18" s="90" t="s">
        <v>12</v>
      </c>
      <c r="AO18" s="41" t="s">
        <v>2</v>
      </c>
      <c r="AP18" s="41" t="s">
        <v>1</v>
      </c>
      <c r="AQ18" s="90" t="s">
        <v>3</v>
      </c>
      <c r="AR18" s="105" t="s">
        <v>13</v>
      </c>
      <c r="AS18" s="90" t="s">
        <v>59</v>
      </c>
      <c r="AU18" s="81" t="s">
        <v>59</v>
      </c>
      <c r="AV18" s="90" t="s">
        <v>12</v>
      </c>
      <c r="AW18" s="41" t="s">
        <v>2</v>
      </c>
      <c r="AX18" s="41" t="s">
        <v>1</v>
      </c>
      <c r="AY18" s="90" t="s">
        <v>3</v>
      </c>
      <c r="AZ18" s="90" t="s">
        <v>13</v>
      </c>
      <c r="BA18" s="90" t="s">
        <v>20</v>
      </c>
    </row>
    <row r="19" spans="1:64" ht="15.75" x14ac:dyDescent="0.25">
      <c r="G19" s="90">
        <v>3</v>
      </c>
      <c r="H19" s="90">
        <f>B14</f>
        <v>45</v>
      </c>
      <c r="I19" s="43" t="str">
        <f>C14</f>
        <v>Tomass</v>
      </c>
      <c r="J19" s="43" t="str">
        <f>D14</f>
        <v>Kitoks</v>
      </c>
      <c r="K19" s="90" t="str">
        <f>E14</f>
        <v>SPARS</v>
      </c>
      <c r="L19" s="46">
        <v>9.930555555555554E-4</v>
      </c>
      <c r="M19" s="90">
        <v>3</v>
      </c>
      <c r="O19" s="90">
        <v>3</v>
      </c>
      <c r="P19" s="90">
        <v>43</v>
      </c>
      <c r="Q19" s="43" t="s">
        <v>40</v>
      </c>
      <c r="R19" s="43" t="s">
        <v>180</v>
      </c>
      <c r="S19" s="90" t="s">
        <v>99</v>
      </c>
      <c r="T19" s="46">
        <v>7.9861111111111105E-4</v>
      </c>
      <c r="U19" s="46"/>
      <c r="AB19"/>
      <c r="AJ19" s="84"/>
      <c r="AM19" s="90">
        <v>1</v>
      </c>
      <c r="AN19" s="90">
        <f>P14</f>
        <v>11</v>
      </c>
      <c r="AO19" s="41" t="str">
        <f t="shared" ref="AO19:AQ19" si="25">Q14</f>
        <v>Roberts</v>
      </c>
      <c r="AP19" s="41" t="str">
        <f t="shared" si="25"/>
        <v>Bērziņš</v>
      </c>
      <c r="AQ19" s="90" t="str">
        <f t="shared" si="25"/>
        <v>KSS</v>
      </c>
      <c r="AR19" s="46">
        <v>6.9907407407407407E-4</v>
      </c>
      <c r="AS19" s="90">
        <v>1</v>
      </c>
      <c r="AU19" s="90">
        <v>1</v>
      </c>
      <c r="AV19" s="90">
        <v>11</v>
      </c>
      <c r="AW19" s="41" t="s">
        <v>22</v>
      </c>
      <c r="AX19" s="41" t="s">
        <v>21</v>
      </c>
      <c r="AY19" s="90" t="s">
        <v>19</v>
      </c>
      <c r="AZ19" s="46">
        <v>6.9907407407407407E-4</v>
      </c>
      <c r="BA19" s="90"/>
    </row>
    <row r="20" spans="1:64" ht="15.75" x14ac:dyDescent="0.25">
      <c r="G20" s="90">
        <v>4</v>
      </c>
      <c r="H20" s="90">
        <f>B16</f>
        <v>48</v>
      </c>
      <c r="I20" s="43" t="str">
        <f>C16</f>
        <v>Rojs</v>
      </c>
      <c r="J20" s="43" t="str">
        <f>D16</f>
        <v>Noviks</v>
      </c>
      <c r="K20" s="90" t="str">
        <f>E16</f>
        <v>SPARS</v>
      </c>
      <c r="L20" s="46">
        <v>6.7476851851851845E-4</v>
      </c>
      <c r="M20" s="90">
        <v>1</v>
      </c>
      <c r="O20" s="90">
        <v>4</v>
      </c>
      <c r="P20" s="90">
        <v>45</v>
      </c>
      <c r="Q20" s="43" t="s">
        <v>93</v>
      </c>
      <c r="R20" s="43" t="s">
        <v>94</v>
      </c>
      <c r="S20" s="90" t="s">
        <v>99</v>
      </c>
      <c r="T20" s="46">
        <v>9.930555555555554E-4</v>
      </c>
      <c r="U20" s="46"/>
      <c r="AB20"/>
      <c r="AJ20" s="84"/>
      <c r="AM20" s="90">
        <v>2</v>
      </c>
      <c r="AN20" s="90">
        <f>P19</f>
        <v>43</v>
      </c>
      <c r="AO20" s="41" t="str">
        <f t="shared" ref="AO20:AQ20" si="26">Q19</f>
        <v>Daniels</v>
      </c>
      <c r="AP20" s="41" t="str">
        <f t="shared" si="26"/>
        <v>Rijnieks</v>
      </c>
      <c r="AQ20" s="90" t="str">
        <f t="shared" si="26"/>
        <v>SPARS</v>
      </c>
      <c r="AR20" s="46">
        <v>7.7083333333333344E-4</v>
      </c>
      <c r="AS20" s="90">
        <v>4</v>
      </c>
      <c r="AU20" s="90">
        <v>2</v>
      </c>
      <c r="AV20" s="90">
        <v>22</v>
      </c>
      <c r="AW20" s="41" t="s">
        <v>40</v>
      </c>
      <c r="AX20" s="41" t="s">
        <v>41</v>
      </c>
      <c r="AY20" s="90" t="s">
        <v>29</v>
      </c>
      <c r="AZ20" s="46">
        <v>7.4537037037037031E-4</v>
      </c>
      <c r="BA20" s="90"/>
    </row>
    <row r="21" spans="1:64" ht="15.75" x14ac:dyDescent="0.25">
      <c r="AM21" s="90">
        <v>3</v>
      </c>
      <c r="AN21" s="90">
        <f>P8</f>
        <v>22</v>
      </c>
      <c r="AO21" s="41" t="str">
        <f t="shared" ref="AO21:AQ21" si="27">Q8</f>
        <v>Daniels</v>
      </c>
      <c r="AP21" s="41" t="str">
        <f t="shared" si="27"/>
        <v>Lucs</v>
      </c>
      <c r="AQ21" s="90" t="str">
        <f t="shared" si="27"/>
        <v>JLSS</v>
      </c>
      <c r="AR21" s="46">
        <v>7.4537037037037031E-4</v>
      </c>
      <c r="AS21" s="90">
        <v>2</v>
      </c>
      <c r="AU21" s="90">
        <v>3</v>
      </c>
      <c r="AV21" s="90">
        <v>45</v>
      </c>
      <c r="AW21" s="41" t="s">
        <v>93</v>
      </c>
      <c r="AX21" s="41" t="s">
        <v>94</v>
      </c>
      <c r="AY21" s="90" t="s">
        <v>99</v>
      </c>
      <c r="AZ21" s="46">
        <v>7.6273148148148153E-4</v>
      </c>
      <c r="BA21" s="90"/>
    </row>
    <row r="22" spans="1:64" ht="15.75" x14ac:dyDescent="0.25">
      <c r="AM22" s="90">
        <v>4</v>
      </c>
      <c r="AN22" s="90">
        <f>P20</f>
        <v>45</v>
      </c>
      <c r="AO22" s="41" t="str">
        <f t="shared" ref="AO22:AQ22" si="28">Q20</f>
        <v>Tomass</v>
      </c>
      <c r="AP22" s="41" t="str">
        <f t="shared" si="28"/>
        <v>Kitoks</v>
      </c>
      <c r="AQ22" s="90" t="str">
        <f t="shared" si="28"/>
        <v>SPARS</v>
      </c>
      <c r="AR22" s="46">
        <v>7.6273148148148153E-4</v>
      </c>
      <c r="AS22" s="90">
        <v>3</v>
      </c>
      <c r="AU22" s="90">
        <v>4</v>
      </c>
      <c r="AV22" s="90">
        <v>43</v>
      </c>
      <c r="AW22" s="41" t="s">
        <v>40</v>
      </c>
      <c r="AX22" s="41" t="s">
        <v>180</v>
      </c>
      <c r="AY22" s="90" t="s">
        <v>99</v>
      </c>
      <c r="AZ22" s="46">
        <v>7.7083333333333344E-4</v>
      </c>
      <c r="BA22" s="90"/>
    </row>
    <row r="23" spans="1:64" ht="15.75" x14ac:dyDescent="0.25">
      <c r="AM23" s="40"/>
      <c r="AN23" s="40"/>
      <c r="AO23" s="102"/>
      <c r="AP23" s="102"/>
      <c r="AQ23" s="40"/>
      <c r="AR23" s="87"/>
      <c r="AS23" s="40"/>
      <c r="AU23" s="40"/>
      <c r="AV23" s="40"/>
      <c r="AW23" s="102"/>
      <c r="AX23" s="102"/>
      <c r="AY23" s="40"/>
      <c r="AZ23" s="87"/>
      <c r="BA23" s="40"/>
    </row>
    <row r="24" spans="1:64" ht="15.75" x14ac:dyDescent="0.25">
      <c r="AM24" s="40"/>
      <c r="AN24" s="40"/>
      <c r="AO24" s="102"/>
      <c r="AP24" s="102"/>
      <c r="AQ24" s="40"/>
      <c r="AR24" s="87"/>
      <c r="AS24" s="40"/>
      <c r="AU24" s="40"/>
      <c r="AV24" s="40"/>
      <c r="AW24" s="102"/>
      <c r="AX24" s="102"/>
      <c r="AY24" s="40"/>
      <c r="AZ24" s="87"/>
      <c r="BA24" s="40"/>
    </row>
    <row r="26" spans="1:64" ht="18.75" x14ac:dyDescent="0.3">
      <c r="G26" s="129" t="s">
        <v>281</v>
      </c>
      <c r="H26" s="129"/>
      <c r="I26" s="129"/>
      <c r="J26" s="129"/>
      <c r="K26" s="129"/>
      <c r="L26" s="129"/>
      <c r="M26" s="129"/>
      <c r="N26" s="40"/>
      <c r="O26" s="130" t="s">
        <v>282</v>
      </c>
      <c r="P26" s="130"/>
      <c r="Q26" s="130"/>
      <c r="R26" s="130"/>
      <c r="S26" s="130"/>
      <c r="T26" s="130"/>
      <c r="U26" s="130"/>
      <c r="W26" s="129" t="s">
        <v>283</v>
      </c>
      <c r="X26" s="129"/>
      <c r="Y26" s="129"/>
      <c r="Z26" s="129"/>
      <c r="AA26" s="129"/>
      <c r="AB26" s="129"/>
      <c r="AC26" s="129"/>
      <c r="AE26" s="130" t="s">
        <v>303</v>
      </c>
      <c r="AF26" s="130"/>
      <c r="AG26" s="130"/>
      <c r="AH26" s="130"/>
      <c r="AI26" s="130"/>
      <c r="AJ26" s="130"/>
      <c r="AK26" s="130"/>
      <c r="AM26" s="129" t="s">
        <v>304</v>
      </c>
      <c r="AN26" s="129"/>
      <c r="AO26" s="129"/>
      <c r="AP26" s="129"/>
      <c r="AQ26" s="129"/>
      <c r="AR26" s="129"/>
      <c r="AS26" s="129"/>
      <c r="AU26" s="129" t="s">
        <v>287</v>
      </c>
      <c r="AV26" s="129"/>
      <c r="AW26" s="129"/>
      <c r="AX26" s="129"/>
      <c r="AY26" s="129"/>
      <c r="AZ26" s="129"/>
      <c r="BA26" s="129"/>
    </row>
    <row r="27" spans="1:64" ht="15.75" x14ac:dyDescent="0.25">
      <c r="N27" s="40"/>
      <c r="AR27" s="104"/>
      <c r="AZ27" s="84"/>
    </row>
    <row r="28" spans="1:64" ht="15.75" x14ac:dyDescent="0.25">
      <c r="A28" s="80"/>
      <c r="B28" s="42" t="s">
        <v>11</v>
      </c>
      <c r="C28" s="83" t="s">
        <v>2</v>
      </c>
      <c r="D28" s="83" t="s">
        <v>1</v>
      </c>
      <c r="E28" s="42" t="s">
        <v>3</v>
      </c>
      <c r="F28" s="82"/>
      <c r="G28" s="128" t="s">
        <v>281</v>
      </c>
      <c r="H28" s="128"/>
      <c r="I28" s="128"/>
      <c r="J28" s="128"/>
      <c r="K28" s="128"/>
      <c r="L28" s="128"/>
      <c r="M28" s="128"/>
      <c r="O28" s="125" t="s">
        <v>281</v>
      </c>
      <c r="P28" s="126"/>
      <c r="Q28" s="126"/>
      <c r="R28" s="126"/>
      <c r="S28" s="126"/>
      <c r="T28" s="127"/>
      <c r="U28" s="90"/>
      <c r="W28" s="128" t="s">
        <v>283</v>
      </c>
      <c r="X28" s="128"/>
      <c r="Y28" s="128"/>
      <c r="Z28" s="128"/>
      <c r="AA28" s="128"/>
      <c r="AB28" s="128"/>
      <c r="AC28" s="128"/>
      <c r="AE28" s="128" t="s">
        <v>283</v>
      </c>
      <c r="AF28" s="128"/>
      <c r="AG28" s="128"/>
      <c r="AH28" s="128"/>
      <c r="AI28" s="128"/>
      <c r="AJ28" s="128"/>
      <c r="AK28" s="128"/>
      <c r="AM28" s="128" t="s">
        <v>284</v>
      </c>
      <c r="AN28" s="128"/>
      <c r="AO28" s="128"/>
      <c r="AP28" s="128"/>
      <c r="AQ28" s="128"/>
      <c r="AR28" s="128"/>
      <c r="AS28" s="128"/>
      <c r="AU28" s="128" t="s">
        <v>288</v>
      </c>
      <c r="AV28" s="128"/>
      <c r="AW28" s="128"/>
      <c r="AX28" s="128"/>
      <c r="AY28" s="128"/>
      <c r="AZ28" s="128"/>
      <c r="BA28" s="128"/>
    </row>
    <row r="29" spans="1:64" ht="15.75" x14ac:dyDescent="0.25">
      <c r="A29" s="90">
        <v>1</v>
      </c>
      <c r="B29" s="50">
        <f t="shared" ref="B29:C32" si="29">AN5</f>
        <v>47</v>
      </c>
      <c r="C29" s="50" t="str">
        <f t="shared" si="29"/>
        <v>Valters</v>
      </c>
      <c r="D29" s="50" t="str">
        <f t="shared" ref="D29:E32" si="30">AP5</f>
        <v>Kānbergs</v>
      </c>
      <c r="E29" s="50" t="str">
        <f t="shared" si="30"/>
        <v>SPARS</v>
      </c>
      <c r="F29" s="82"/>
      <c r="G29" s="80"/>
      <c r="H29" s="90" t="s">
        <v>12</v>
      </c>
      <c r="I29" s="43" t="s">
        <v>2</v>
      </c>
      <c r="J29" s="43" t="s">
        <v>1</v>
      </c>
      <c r="K29" s="90" t="s">
        <v>3</v>
      </c>
      <c r="L29" s="90" t="s">
        <v>13</v>
      </c>
      <c r="M29" s="90" t="s">
        <v>59</v>
      </c>
      <c r="N29" s="40"/>
      <c r="O29" s="80"/>
      <c r="P29" s="90" t="s">
        <v>12</v>
      </c>
      <c r="Q29" s="43" t="s">
        <v>2</v>
      </c>
      <c r="R29" s="43" t="s">
        <v>1</v>
      </c>
      <c r="S29" s="90" t="s">
        <v>3</v>
      </c>
      <c r="T29" s="90" t="s">
        <v>13</v>
      </c>
      <c r="U29" s="90"/>
      <c r="W29" s="80"/>
      <c r="X29" s="90" t="s">
        <v>12</v>
      </c>
      <c r="Y29" s="41" t="s">
        <v>2</v>
      </c>
      <c r="Z29" s="41" t="s">
        <v>1</v>
      </c>
      <c r="AA29" s="90" t="s">
        <v>3</v>
      </c>
      <c r="AB29" s="90" t="s">
        <v>13</v>
      </c>
      <c r="AC29" s="90" t="s">
        <v>59</v>
      </c>
      <c r="AE29" s="80"/>
      <c r="AF29" s="90" t="s">
        <v>12</v>
      </c>
      <c r="AG29" s="43" t="s">
        <v>2</v>
      </c>
      <c r="AH29" s="43" t="s">
        <v>1</v>
      </c>
      <c r="AI29" s="90" t="s">
        <v>3</v>
      </c>
      <c r="AJ29" s="90" t="s">
        <v>13</v>
      </c>
      <c r="AK29" s="90"/>
      <c r="AM29" s="80"/>
      <c r="AN29" s="90" t="s">
        <v>12</v>
      </c>
      <c r="AO29" s="41" t="s">
        <v>2</v>
      </c>
      <c r="AP29" s="41" t="s">
        <v>1</v>
      </c>
      <c r="AQ29" s="90" t="s">
        <v>3</v>
      </c>
      <c r="AR29" s="105" t="s">
        <v>13</v>
      </c>
      <c r="AS29" s="90" t="s">
        <v>59</v>
      </c>
      <c r="AU29" s="81" t="s">
        <v>59</v>
      </c>
      <c r="AV29" s="90" t="s">
        <v>12</v>
      </c>
      <c r="AW29" s="41" t="s">
        <v>2</v>
      </c>
      <c r="AX29" s="41" t="s">
        <v>1</v>
      </c>
      <c r="AY29" s="90" t="s">
        <v>3</v>
      </c>
      <c r="AZ29" s="90" t="s">
        <v>13</v>
      </c>
      <c r="BA29" s="90" t="s">
        <v>20</v>
      </c>
    </row>
    <row r="30" spans="1:64" ht="15.75" x14ac:dyDescent="0.25">
      <c r="A30" s="90">
        <v>2</v>
      </c>
      <c r="B30" s="50">
        <f t="shared" si="29"/>
        <v>48</v>
      </c>
      <c r="C30" s="50" t="str">
        <f t="shared" si="29"/>
        <v>Rojs</v>
      </c>
      <c r="D30" s="50" t="str">
        <f t="shared" si="30"/>
        <v>Noviks</v>
      </c>
      <c r="E30" s="50" t="str">
        <f t="shared" si="30"/>
        <v>SPARS</v>
      </c>
      <c r="F30" s="82"/>
      <c r="G30" s="90">
        <v>1</v>
      </c>
      <c r="H30" s="90">
        <f>B35</f>
        <v>10</v>
      </c>
      <c r="I30" s="43" t="str">
        <f t="shared" ref="I30" si="31">C35</f>
        <v>Roberts</v>
      </c>
      <c r="J30" s="43" t="str">
        <f t="shared" ref="J30" si="32">D35</f>
        <v>Muraško</v>
      </c>
      <c r="K30" s="90" t="str">
        <f t="shared" ref="K30" si="33">E35</f>
        <v>KSS</v>
      </c>
      <c r="L30" s="46">
        <v>3.3217592592592592E-4</v>
      </c>
      <c r="M30" s="85">
        <v>3</v>
      </c>
      <c r="N30" s="40"/>
      <c r="O30" s="90">
        <v>1</v>
      </c>
      <c r="P30" s="90">
        <v>47</v>
      </c>
      <c r="Q30" s="43" t="s">
        <v>90</v>
      </c>
      <c r="R30" s="43" t="s">
        <v>91</v>
      </c>
      <c r="S30" s="90" t="s">
        <v>99</v>
      </c>
      <c r="T30" s="46">
        <v>2.8819444444444444E-4</v>
      </c>
      <c r="U30" s="46" t="s">
        <v>100</v>
      </c>
      <c r="W30" s="90">
        <v>1</v>
      </c>
      <c r="X30" s="90">
        <f>P30</f>
        <v>47</v>
      </c>
      <c r="Y30" s="41" t="str">
        <f t="shared" ref="Y30:AA30" si="34">Q30</f>
        <v>Valters</v>
      </c>
      <c r="Z30" s="41" t="str">
        <f t="shared" si="34"/>
        <v>Kānbergs</v>
      </c>
      <c r="AA30" s="90" t="str">
        <f t="shared" si="34"/>
        <v>SPARS</v>
      </c>
      <c r="AB30" s="46">
        <v>2.8703703703703703E-4</v>
      </c>
      <c r="AC30" s="90">
        <v>1</v>
      </c>
      <c r="AE30" s="90">
        <v>1</v>
      </c>
      <c r="AF30" s="90">
        <v>47</v>
      </c>
      <c r="AG30" s="43" t="s">
        <v>90</v>
      </c>
      <c r="AH30" s="43" t="s">
        <v>91</v>
      </c>
      <c r="AI30" s="90" t="s">
        <v>99</v>
      </c>
      <c r="AJ30" s="46">
        <v>2.8703703703703703E-4</v>
      </c>
      <c r="AK30" s="90" t="s">
        <v>101</v>
      </c>
      <c r="AM30" s="90">
        <v>1</v>
      </c>
      <c r="AN30" s="90">
        <f>AF30</f>
        <v>47</v>
      </c>
      <c r="AO30" s="41" t="str">
        <f t="shared" ref="AO30:AQ30" si="35">AG30</f>
        <v>Valters</v>
      </c>
      <c r="AP30" s="41" t="str">
        <f t="shared" si="35"/>
        <v>Kānbergs</v>
      </c>
      <c r="AQ30" s="90" t="str">
        <f t="shared" si="35"/>
        <v>SPARS</v>
      </c>
      <c r="AR30" s="46">
        <v>2.9166666666666669E-4</v>
      </c>
      <c r="AS30" s="90">
        <v>2</v>
      </c>
      <c r="AU30" s="90">
        <v>1</v>
      </c>
      <c r="AV30" s="90">
        <v>44</v>
      </c>
      <c r="AW30" s="41" t="s">
        <v>96</v>
      </c>
      <c r="AX30" s="41" t="s">
        <v>97</v>
      </c>
      <c r="AY30" s="90" t="s">
        <v>99</v>
      </c>
      <c r="AZ30" s="46">
        <v>2.8935185185185189E-4</v>
      </c>
      <c r="BA30" s="42">
        <v>34</v>
      </c>
    </row>
    <row r="31" spans="1:64" ht="15.75" x14ac:dyDescent="0.25">
      <c r="A31" s="90">
        <v>3</v>
      </c>
      <c r="B31" s="50">
        <f t="shared" si="29"/>
        <v>44</v>
      </c>
      <c r="C31" s="50" t="str">
        <f t="shared" si="29"/>
        <v>Maksims</v>
      </c>
      <c r="D31" s="50" t="str">
        <f t="shared" si="30"/>
        <v>Soleičuks</v>
      </c>
      <c r="E31" s="50" t="str">
        <f t="shared" si="30"/>
        <v>SPARS</v>
      </c>
      <c r="F31" s="82"/>
      <c r="G31" s="90">
        <v>2</v>
      </c>
      <c r="H31" s="90">
        <f>B29</f>
        <v>47</v>
      </c>
      <c r="I31" s="43" t="str">
        <f t="shared" ref="I31" si="36">C29</f>
        <v>Valters</v>
      </c>
      <c r="J31" s="43" t="str">
        <f t="shared" ref="J31" si="37">D29</f>
        <v>Kānbergs</v>
      </c>
      <c r="K31" s="90" t="str">
        <f t="shared" ref="K31" si="38">E29</f>
        <v>SPARS</v>
      </c>
      <c r="L31" s="46">
        <v>2.8819444444444444E-4</v>
      </c>
      <c r="M31" s="85">
        <v>1</v>
      </c>
      <c r="N31" s="40"/>
      <c r="O31" s="90">
        <v>2</v>
      </c>
      <c r="P31" s="90">
        <v>12</v>
      </c>
      <c r="Q31" s="41" t="s">
        <v>14</v>
      </c>
      <c r="R31" s="41" t="s">
        <v>21</v>
      </c>
      <c r="S31" s="90" t="s">
        <v>19</v>
      </c>
      <c r="T31" s="46">
        <v>3.2523148148148152E-4</v>
      </c>
      <c r="U31" s="46" t="s">
        <v>100</v>
      </c>
      <c r="W31" s="90">
        <v>2</v>
      </c>
      <c r="X31" s="90">
        <f>P43</f>
        <v>21</v>
      </c>
      <c r="Y31" s="41" t="str">
        <f t="shared" ref="Y31:AA31" si="39">Q43</f>
        <v>Linards Reinis</v>
      </c>
      <c r="Z31" s="41" t="str">
        <f t="shared" si="39"/>
        <v>Laizāns</v>
      </c>
      <c r="AA31" s="90" t="str">
        <f t="shared" si="39"/>
        <v>JLSS</v>
      </c>
      <c r="AB31" s="46">
        <v>3.1018518518518521E-4</v>
      </c>
      <c r="AC31" s="90">
        <v>2</v>
      </c>
      <c r="AE31" s="90">
        <v>2</v>
      </c>
      <c r="AF31" s="90">
        <v>21</v>
      </c>
      <c r="AG31" s="43" t="s">
        <v>38</v>
      </c>
      <c r="AH31" s="43" t="s">
        <v>39</v>
      </c>
      <c r="AI31" s="90" t="s">
        <v>29</v>
      </c>
      <c r="AJ31" s="46">
        <v>3.1018518518518521E-4</v>
      </c>
      <c r="AK31" s="90" t="s">
        <v>101</v>
      </c>
      <c r="AM31" s="90">
        <v>2</v>
      </c>
      <c r="AN31" s="90">
        <f>AF37</f>
        <v>44</v>
      </c>
      <c r="AO31" s="41" t="str">
        <f t="shared" ref="AO31:AQ31" si="40">AG37</f>
        <v>Maksims</v>
      </c>
      <c r="AP31" s="41" t="str">
        <f t="shared" si="40"/>
        <v>Soleičuks</v>
      </c>
      <c r="AQ31" s="90" t="str">
        <f t="shared" si="40"/>
        <v>SPARS</v>
      </c>
      <c r="AR31" s="46">
        <v>2.8935185185185189E-4</v>
      </c>
      <c r="AS31" s="90">
        <v>1</v>
      </c>
      <c r="AU31" s="90">
        <v>2</v>
      </c>
      <c r="AV31" s="90">
        <v>47</v>
      </c>
      <c r="AW31" s="41" t="s">
        <v>90</v>
      </c>
      <c r="AX31" s="41" t="s">
        <v>91</v>
      </c>
      <c r="AY31" s="90" t="s">
        <v>99</v>
      </c>
      <c r="AZ31" s="46">
        <v>2.9166666666666669E-4</v>
      </c>
      <c r="BA31" s="42">
        <v>21</v>
      </c>
    </row>
    <row r="32" spans="1:64" ht="15.75" x14ac:dyDescent="0.25">
      <c r="A32" s="90">
        <v>4</v>
      </c>
      <c r="B32" s="50">
        <f t="shared" si="29"/>
        <v>21</v>
      </c>
      <c r="C32" s="50" t="str">
        <f t="shared" si="29"/>
        <v>Linards Reinis</v>
      </c>
      <c r="D32" s="50" t="str">
        <f t="shared" si="30"/>
        <v>Laizāns</v>
      </c>
      <c r="E32" s="50" t="str">
        <f t="shared" si="30"/>
        <v>JLSS</v>
      </c>
      <c r="F32" s="82"/>
      <c r="G32" s="90">
        <v>3</v>
      </c>
      <c r="H32" s="90">
        <f>B34</f>
        <v>12</v>
      </c>
      <c r="I32" s="43" t="str">
        <f t="shared" ref="I32" si="41">C34</f>
        <v>Ralfs</v>
      </c>
      <c r="J32" s="43" t="str">
        <f t="shared" ref="J32" si="42">D34</f>
        <v>Bērziņš</v>
      </c>
      <c r="K32" s="90" t="str">
        <f t="shared" ref="K32" si="43">E34</f>
        <v>KSS</v>
      </c>
      <c r="L32" s="46">
        <v>3.2523148148148152E-4</v>
      </c>
      <c r="M32" s="85">
        <v>2</v>
      </c>
      <c r="N32" s="40"/>
      <c r="O32" s="90">
        <v>3</v>
      </c>
      <c r="P32" s="90">
        <v>10</v>
      </c>
      <c r="Q32" s="43" t="s">
        <v>22</v>
      </c>
      <c r="R32" s="43" t="s">
        <v>61</v>
      </c>
      <c r="S32" s="90" t="s">
        <v>19</v>
      </c>
      <c r="T32" s="46">
        <v>3.3217592592592592E-4</v>
      </c>
      <c r="U32" s="85"/>
      <c r="W32" s="90">
        <v>3</v>
      </c>
      <c r="X32" s="90">
        <f>P44</f>
        <v>11</v>
      </c>
      <c r="Y32" s="41" t="str">
        <f t="shared" ref="Y32:AA32" si="44">Q44</f>
        <v>Roberts</v>
      </c>
      <c r="Z32" s="41" t="str">
        <f t="shared" si="44"/>
        <v>Bērziņš</v>
      </c>
      <c r="AA32" s="90" t="str">
        <f t="shared" si="44"/>
        <v>KSS</v>
      </c>
      <c r="AB32" s="46">
        <v>3.1597222222222221E-4</v>
      </c>
      <c r="AC32" s="90">
        <v>3</v>
      </c>
      <c r="AE32" s="90">
        <v>3</v>
      </c>
      <c r="AF32" s="90">
        <v>11</v>
      </c>
      <c r="AG32" s="43" t="s">
        <v>22</v>
      </c>
      <c r="AH32" s="43" t="s">
        <v>21</v>
      </c>
      <c r="AI32" s="90" t="s">
        <v>19</v>
      </c>
      <c r="AJ32" s="46">
        <v>3.1597222222222221E-4</v>
      </c>
      <c r="AK32" s="90" t="s">
        <v>102</v>
      </c>
      <c r="AM32" s="90">
        <v>3</v>
      </c>
      <c r="AN32" s="90">
        <f>AF38</f>
        <v>48</v>
      </c>
      <c r="AO32" s="41" t="str">
        <f t="shared" ref="AO32:AQ32" si="45">AG38</f>
        <v>Rojs</v>
      </c>
      <c r="AP32" s="41" t="str">
        <f t="shared" si="45"/>
        <v>Noviks</v>
      </c>
      <c r="AQ32" s="90" t="str">
        <f t="shared" si="45"/>
        <v>SPARS</v>
      </c>
      <c r="AR32" s="46">
        <v>3.0092592592592595E-4</v>
      </c>
      <c r="AS32" s="90">
        <v>3</v>
      </c>
      <c r="AU32" s="90">
        <v>3</v>
      </c>
      <c r="AV32" s="90">
        <v>48</v>
      </c>
      <c r="AW32" s="41" t="s">
        <v>87</v>
      </c>
      <c r="AX32" s="41" t="s">
        <v>88</v>
      </c>
      <c r="AY32" s="90" t="s">
        <v>99</v>
      </c>
      <c r="AZ32" s="46">
        <v>3.0092592592592595E-4</v>
      </c>
      <c r="BA32" s="42">
        <v>13</v>
      </c>
    </row>
    <row r="33" spans="1:53" ht="15.75" x14ac:dyDescent="0.25">
      <c r="A33" s="90">
        <v>5</v>
      </c>
      <c r="B33" s="50">
        <f>AN12</f>
        <v>23</v>
      </c>
      <c r="C33" s="50" t="str">
        <f t="shared" ref="C33:E36" si="46">AO12</f>
        <v>Deivids</v>
      </c>
      <c r="D33" s="50" t="str">
        <f t="shared" si="46"/>
        <v>Lucs</v>
      </c>
      <c r="E33" s="50" t="str">
        <f t="shared" si="46"/>
        <v>JLSS</v>
      </c>
      <c r="F33" s="82"/>
      <c r="G33" s="90">
        <v>4</v>
      </c>
      <c r="H33" s="90">
        <f>B40</f>
        <v>45</v>
      </c>
      <c r="I33" s="43" t="str">
        <f t="shared" ref="I33" si="47">C40</f>
        <v>Tomass</v>
      </c>
      <c r="J33" s="43" t="str">
        <f t="shared" ref="J33" si="48">D40</f>
        <v>Kitoks</v>
      </c>
      <c r="K33" s="90" t="str">
        <f t="shared" ref="K33" si="49">E40</f>
        <v>SPARS</v>
      </c>
      <c r="L33" s="46">
        <v>5.011574074074073E-4</v>
      </c>
      <c r="M33" s="85">
        <v>4</v>
      </c>
      <c r="N33" s="40"/>
      <c r="O33" s="90">
        <v>4</v>
      </c>
      <c r="P33" s="90">
        <v>45</v>
      </c>
      <c r="Q33" s="41" t="s">
        <v>93</v>
      </c>
      <c r="R33" s="41" t="s">
        <v>94</v>
      </c>
      <c r="S33" s="90" t="s">
        <v>99</v>
      </c>
      <c r="T33" s="46">
        <v>5.011574074074073E-4</v>
      </c>
      <c r="U33" s="85"/>
      <c r="W33" s="90">
        <v>4</v>
      </c>
      <c r="X33" s="90">
        <f>P37</f>
        <v>24</v>
      </c>
      <c r="Y33" s="41" t="str">
        <f t="shared" ref="Y33:AA33" si="50">Q37</f>
        <v>Miks</v>
      </c>
      <c r="Z33" s="41" t="str">
        <f t="shared" si="50"/>
        <v>Meijers</v>
      </c>
      <c r="AA33" s="90" t="str">
        <f t="shared" si="50"/>
        <v>JLSS</v>
      </c>
      <c r="AB33" s="46">
        <v>3.2986111111111107E-4</v>
      </c>
      <c r="AC33" s="90">
        <v>4</v>
      </c>
      <c r="AE33" s="90">
        <v>4</v>
      </c>
      <c r="AF33" s="90">
        <v>24</v>
      </c>
      <c r="AG33" s="43" t="s">
        <v>43</v>
      </c>
      <c r="AH33" s="43" t="s">
        <v>44</v>
      </c>
      <c r="AI33" s="90" t="s">
        <v>29</v>
      </c>
      <c r="AJ33" s="46">
        <v>3.2986111111111107E-4</v>
      </c>
      <c r="AK33" s="90" t="s">
        <v>102</v>
      </c>
      <c r="AM33" s="90">
        <v>4</v>
      </c>
      <c r="AN33" s="90">
        <f>AF31</f>
        <v>21</v>
      </c>
      <c r="AO33" s="41" t="str">
        <f t="shared" ref="AO33:AQ33" si="51">AG31</f>
        <v>Linards Reinis</v>
      </c>
      <c r="AP33" s="41" t="str">
        <f t="shared" si="51"/>
        <v>Laizāns</v>
      </c>
      <c r="AQ33" s="90" t="str">
        <f t="shared" si="51"/>
        <v>JLSS</v>
      </c>
      <c r="AR33" s="46">
        <v>5.3356481481481473E-4</v>
      </c>
      <c r="AS33" s="90">
        <v>4</v>
      </c>
      <c r="AU33" s="90">
        <v>4</v>
      </c>
      <c r="AV33" s="90">
        <v>21</v>
      </c>
      <c r="AW33" s="41" t="s">
        <v>38</v>
      </c>
      <c r="AX33" s="41" t="s">
        <v>39</v>
      </c>
      <c r="AY33" s="90" t="s">
        <v>29</v>
      </c>
      <c r="AZ33" s="46">
        <v>5.3356481481481473E-4</v>
      </c>
      <c r="BA33" s="42">
        <v>8</v>
      </c>
    </row>
    <row r="34" spans="1:53" ht="15.75" x14ac:dyDescent="0.25">
      <c r="A34" s="90">
        <v>6</v>
      </c>
      <c r="B34" s="50">
        <f t="shared" ref="B34:B36" si="52">AN13</f>
        <v>12</v>
      </c>
      <c r="C34" s="50" t="str">
        <f t="shared" si="46"/>
        <v>Ralfs</v>
      </c>
      <c r="D34" s="50" t="str">
        <f t="shared" si="46"/>
        <v>Bērziņš</v>
      </c>
      <c r="E34" s="50" t="str">
        <f t="shared" si="46"/>
        <v>KSS</v>
      </c>
      <c r="F34" s="82"/>
      <c r="N34" s="40"/>
      <c r="AJ34" s="84"/>
      <c r="AR34" s="104"/>
      <c r="AZ34" s="84"/>
    </row>
    <row r="35" spans="1:53" ht="15.75" x14ac:dyDescent="0.25">
      <c r="A35" s="90">
        <v>7</v>
      </c>
      <c r="B35" s="50">
        <f t="shared" si="52"/>
        <v>10</v>
      </c>
      <c r="C35" s="50" t="str">
        <f t="shared" si="46"/>
        <v>Roberts</v>
      </c>
      <c r="D35" s="50" t="str">
        <f t="shared" si="46"/>
        <v>Muraško</v>
      </c>
      <c r="E35" s="50" t="str">
        <f t="shared" si="46"/>
        <v>KSS</v>
      </c>
      <c r="F35" s="82"/>
      <c r="G35" s="80"/>
      <c r="H35" s="90" t="s">
        <v>12</v>
      </c>
      <c r="I35" s="43" t="s">
        <v>2</v>
      </c>
      <c r="J35" s="43" t="s">
        <v>1</v>
      </c>
      <c r="K35" s="90" t="s">
        <v>3</v>
      </c>
      <c r="L35" s="90" t="s">
        <v>13</v>
      </c>
      <c r="M35" s="90" t="s">
        <v>59</v>
      </c>
      <c r="O35" s="80"/>
      <c r="P35" s="90" t="s">
        <v>12</v>
      </c>
      <c r="Q35" s="43" t="s">
        <v>2</v>
      </c>
      <c r="R35" s="43" t="s">
        <v>1</v>
      </c>
      <c r="S35" s="90" t="s">
        <v>3</v>
      </c>
      <c r="T35" s="90" t="s">
        <v>13</v>
      </c>
      <c r="U35" s="90"/>
      <c r="W35" s="128" t="s">
        <v>283</v>
      </c>
      <c r="X35" s="128"/>
      <c r="Y35" s="128"/>
      <c r="Z35" s="128"/>
      <c r="AA35" s="128"/>
      <c r="AB35" s="128"/>
      <c r="AC35" s="128"/>
      <c r="AE35" s="128" t="s">
        <v>283</v>
      </c>
      <c r="AF35" s="128"/>
      <c r="AG35" s="128"/>
      <c r="AH35" s="128"/>
      <c r="AI35" s="128"/>
      <c r="AJ35" s="128"/>
      <c r="AK35" s="128"/>
      <c r="AM35" s="128" t="s">
        <v>285</v>
      </c>
      <c r="AN35" s="128"/>
      <c r="AO35" s="128"/>
      <c r="AP35" s="128"/>
      <c r="AQ35" s="128"/>
      <c r="AR35" s="128"/>
      <c r="AS35" s="128"/>
      <c r="AU35" s="128" t="s">
        <v>285</v>
      </c>
      <c r="AV35" s="128"/>
      <c r="AW35" s="128"/>
      <c r="AX35" s="128"/>
      <c r="AY35" s="128"/>
      <c r="AZ35" s="128"/>
      <c r="BA35" s="128"/>
    </row>
    <row r="36" spans="1:53" ht="15.75" x14ac:dyDescent="0.25">
      <c r="A36" s="90">
        <v>8</v>
      </c>
      <c r="B36" s="50">
        <f t="shared" si="52"/>
        <v>24</v>
      </c>
      <c r="C36" s="50" t="str">
        <f t="shared" si="46"/>
        <v>Miks</v>
      </c>
      <c r="D36" s="50" t="str">
        <f t="shared" si="46"/>
        <v>Meijers</v>
      </c>
      <c r="E36" s="50" t="str">
        <f t="shared" si="46"/>
        <v>JLSS</v>
      </c>
      <c r="F36" s="82"/>
      <c r="G36" s="90">
        <v>1</v>
      </c>
      <c r="H36" s="90">
        <f>B36</f>
        <v>24</v>
      </c>
      <c r="I36" s="43" t="str">
        <f t="shared" ref="I36" si="53">C36</f>
        <v>Miks</v>
      </c>
      <c r="J36" s="43" t="str">
        <f t="shared" ref="J36" si="54">D36</f>
        <v>Meijers</v>
      </c>
      <c r="K36" s="90" t="str">
        <f t="shared" ref="K36" si="55">E36</f>
        <v>JLSS</v>
      </c>
      <c r="L36" s="46">
        <v>3.2175925925925926E-4</v>
      </c>
      <c r="M36" s="90">
        <v>2</v>
      </c>
      <c r="O36" s="90">
        <v>1</v>
      </c>
      <c r="P36" s="90">
        <v>48</v>
      </c>
      <c r="Q36" s="43" t="s">
        <v>87</v>
      </c>
      <c r="R36" s="43" t="s">
        <v>88</v>
      </c>
      <c r="S36" s="90" t="s">
        <v>99</v>
      </c>
      <c r="T36" s="46">
        <v>2.9861111111111109E-4</v>
      </c>
      <c r="U36" s="46" t="s">
        <v>100</v>
      </c>
      <c r="W36" s="80"/>
      <c r="X36" s="90" t="s">
        <v>12</v>
      </c>
      <c r="Y36" s="41" t="s">
        <v>2</v>
      </c>
      <c r="Z36" s="41" t="s">
        <v>1</v>
      </c>
      <c r="AA36" s="90" t="s">
        <v>3</v>
      </c>
      <c r="AB36" s="90" t="s">
        <v>13</v>
      </c>
      <c r="AC36" s="90" t="s">
        <v>59</v>
      </c>
      <c r="AE36" s="80"/>
      <c r="AF36" s="90" t="s">
        <v>12</v>
      </c>
      <c r="AG36" s="43" t="s">
        <v>2</v>
      </c>
      <c r="AH36" s="43" t="s">
        <v>1</v>
      </c>
      <c r="AI36" s="90" t="s">
        <v>3</v>
      </c>
      <c r="AJ36" s="90" t="s">
        <v>13</v>
      </c>
      <c r="AK36" s="90"/>
      <c r="AM36" s="80"/>
      <c r="AN36" s="90" t="s">
        <v>12</v>
      </c>
      <c r="AO36" s="41" t="s">
        <v>2</v>
      </c>
      <c r="AP36" s="41" t="s">
        <v>1</v>
      </c>
      <c r="AQ36" s="90" t="s">
        <v>3</v>
      </c>
      <c r="AR36" s="105" t="s">
        <v>13</v>
      </c>
      <c r="AS36" s="90" t="s">
        <v>59</v>
      </c>
      <c r="AU36" s="81" t="s">
        <v>59</v>
      </c>
      <c r="AV36" s="90" t="s">
        <v>12</v>
      </c>
      <c r="AW36" s="41" t="s">
        <v>2</v>
      </c>
      <c r="AX36" s="41" t="s">
        <v>1</v>
      </c>
      <c r="AY36" s="90" t="s">
        <v>3</v>
      </c>
      <c r="AZ36" s="90" t="s">
        <v>13</v>
      </c>
      <c r="BA36" s="90" t="s">
        <v>20</v>
      </c>
    </row>
    <row r="37" spans="1:53" ht="15.75" x14ac:dyDescent="0.25">
      <c r="A37" s="90">
        <v>9</v>
      </c>
      <c r="B37" s="54">
        <f>AN19</f>
        <v>11</v>
      </c>
      <c r="C37" s="54" t="str">
        <f t="shared" ref="C37:E40" si="56">AO19</f>
        <v>Roberts</v>
      </c>
      <c r="D37" s="54" t="str">
        <f t="shared" si="56"/>
        <v>Bērziņš</v>
      </c>
      <c r="E37" s="54" t="str">
        <f t="shared" si="56"/>
        <v>KSS</v>
      </c>
      <c r="F37" s="82"/>
      <c r="G37" s="90">
        <v>2</v>
      </c>
      <c r="H37" s="90">
        <f>B30</f>
        <v>48</v>
      </c>
      <c r="I37" s="43" t="str">
        <f t="shared" ref="I37" si="57">C30</f>
        <v>Rojs</v>
      </c>
      <c r="J37" s="43" t="str">
        <f t="shared" ref="J37" si="58">D30</f>
        <v>Noviks</v>
      </c>
      <c r="K37" s="90" t="str">
        <f t="shared" ref="K37" si="59">E30</f>
        <v>SPARS</v>
      </c>
      <c r="L37" s="46">
        <v>2.9861111111111109E-4</v>
      </c>
      <c r="M37" s="90">
        <v>1</v>
      </c>
      <c r="O37" s="90">
        <v>2</v>
      </c>
      <c r="P37" s="90">
        <v>24</v>
      </c>
      <c r="Q37" s="43" t="s">
        <v>43</v>
      </c>
      <c r="R37" s="43" t="s">
        <v>44</v>
      </c>
      <c r="S37" s="90" t="s">
        <v>29</v>
      </c>
      <c r="T37" s="46">
        <v>3.2175925925925926E-4</v>
      </c>
      <c r="U37" s="46" t="s">
        <v>100</v>
      </c>
      <c r="W37" s="90">
        <v>1</v>
      </c>
      <c r="X37" s="90">
        <f>P42</f>
        <v>44</v>
      </c>
      <c r="Y37" s="41" t="str">
        <f t="shared" ref="Y37:AA37" si="60">Q42</f>
        <v>Maksims</v>
      </c>
      <c r="Z37" s="41" t="str">
        <f t="shared" si="60"/>
        <v>Soleičuks</v>
      </c>
      <c r="AA37" s="90" t="str">
        <f t="shared" si="60"/>
        <v>SPARS</v>
      </c>
      <c r="AB37" s="46">
        <v>2.9050925925925929E-4</v>
      </c>
      <c r="AC37" s="90">
        <v>1</v>
      </c>
      <c r="AE37" s="90">
        <v>1</v>
      </c>
      <c r="AF37" s="90">
        <v>44</v>
      </c>
      <c r="AG37" s="43" t="s">
        <v>96</v>
      </c>
      <c r="AH37" s="43" t="s">
        <v>97</v>
      </c>
      <c r="AI37" s="90" t="s">
        <v>99</v>
      </c>
      <c r="AJ37" s="46">
        <v>2.9050925925925929E-4</v>
      </c>
      <c r="AK37" s="90" t="s">
        <v>101</v>
      </c>
      <c r="AM37" s="90">
        <v>1</v>
      </c>
      <c r="AN37" s="90">
        <f>AF32</f>
        <v>11</v>
      </c>
      <c r="AO37" s="41" t="str">
        <f t="shared" ref="AO37:AQ37" si="61">AG32</f>
        <v>Roberts</v>
      </c>
      <c r="AP37" s="41" t="str">
        <f t="shared" si="61"/>
        <v>Bērziņš</v>
      </c>
      <c r="AQ37" s="90" t="str">
        <f t="shared" si="61"/>
        <v>KSS</v>
      </c>
      <c r="AR37" s="46">
        <v>3.2407407407407406E-4</v>
      </c>
      <c r="AS37" s="90">
        <v>2</v>
      </c>
      <c r="AU37" s="90">
        <v>1</v>
      </c>
      <c r="AV37" s="90">
        <v>12</v>
      </c>
      <c r="AW37" s="41" t="s">
        <v>14</v>
      </c>
      <c r="AX37" s="41" t="s">
        <v>21</v>
      </c>
      <c r="AY37" s="90" t="s">
        <v>19</v>
      </c>
      <c r="AZ37" s="46">
        <v>3.078703703703704E-4</v>
      </c>
      <c r="BA37" s="90">
        <v>5</v>
      </c>
    </row>
    <row r="38" spans="1:53" ht="15.75" x14ac:dyDescent="0.25">
      <c r="A38" s="90">
        <v>10</v>
      </c>
      <c r="B38" s="54">
        <f t="shared" ref="B38:B40" si="62">AN20</f>
        <v>43</v>
      </c>
      <c r="C38" s="54" t="str">
        <f t="shared" si="56"/>
        <v>Daniels</v>
      </c>
      <c r="D38" s="54" t="str">
        <f t="shared" si="56"/>
        <v>Rijnieks</v>
      </c>
      <c r="E38" s="54" t="str">
        <f t="shared" si="56"/>
        <v>SPARS</v>
      </c>
      <c r="F38" s="82"/>
      <c r="G38" s="90">
        <v>3</v>
      </c>
      <c r="H38" s="90">
        <f>B33</f>
        <v>23</v>
      </c>
      <c r="I38" s="43" t="str">
        <f t="shared" ref="I38" si="63">C33</f>
        <v>Deivids</v>
      </c>
      <c r="J38" s="43" t="str">
        <f t="shared" ref="J38" si="64">D33</f>
        <v>Lucs</v>
      </c>
      <c r="K38" s="90" t="str">
        <f t="shared" ref="K38" si="65">E33</f>
        <v>JLSS</v>
      </c>
      <c r="L38" s="46">
        <v>3.2754629629629632E-4</v>
      </c>
      <c r="M38" s="90">
        <v>3</v>
      </c>
      <c r="O38" s="90">
        <v>3</v>
      </c>
      <c r="P38" s="90">
        <v>23</v>
      </c>
      <c r="Q38" s="43" t="s">
        <v>56</v>
      </c>
      <c r="R38" s="43" t="s">
        <v>41</v>
      </c>
      <c r="S38" s="90" t="s">
        <v>29</v>
      </c>
      <c r="T38" s="46">
        <v>3.2754629629629632E-4</v>
      </c>
      <c r="U38" s="46" t="s">
        <v>197</v>
      </c>
      <c r="W38" s="90">
        <v>2</v>
      </c>
      <c r="X38" s="90">
        <f>P36</f>
        <v>48</v>
      </c>
      <c r="Y38" s="41" t="str">
        <f t="shared" ref="Y38:AA38" si="66">Q36</f>
        <v>Rojs</v>
      </c>
      <c r="Z38" s="41" t="str">
        <f t="shared" si="66"/>
        <v>Noviks</v>
      </c>
      <c r="AA38" s="90" t="str">
        <f t="shared" si="66"/>
        <v>SPARS</v>
      </c>
      <c r="AB38" s="46">
        <v>3.0324074074074069E-4</v>
      </c>
      <c r="AC38" s="90">
        <v>2</v>
      </c>
      <c r="AE38" s="90">
        <v>2</v>
      </c>
      <c r="AF38" s="90">
        <v>48</v>
      </c>
      <c r="AG38" s="43" t="s">
        <v>87</v>
      </c>
      <c r="AH38" s="43" t="s">
        <v>88</v>
      </c>
      <c r="AI38" s="90" t="s">
        <v>99</v>
      </c>
      <c r="AJ38" s="46">
        <v>3.0324074074074069E-4</v>
      </c>
      <c r="AK38" s="90" t="s">
        <v>101</v>
      </c>
      <c r="AM38" s="90">
        <v>2</v>
      </c>
      <c r="AN38" s="90">
        <f>AF39</f>
        <v>12</v>
      </c>
      <c r="AO38" s="41" t="str">
        <f t="shared" ref="AO38:AQ39" si="67">AG39</f>
        <v>Ralfs</v>
      </c>
      <c r="AP38" s="41" t="str">
        <f t="shared" si="67"/>
        <v>Bērziņš</v>
      </c>
      <c r="AQ38" s="90" t="str">
        <f t="shared" si="67"/>
        <v>KSS</v>
      </c>
      <c r="AR38" s="46">
        <v>3.078703703703704E-4</v>
      </c>
      <c r="AS38" s="90">
        <v>1</v>
      </c>
      <c r="AU38" s="90">
        <v>2</v>
      </c>
      <c r="AV38" s="90">
        <v>11</v>
      </c>
      <c r="AW38" s="41" t="s">
        <v>22</v>
      </c>
      <c r="AX38" s="41" t="s">
        <v>21</v>
      </c>
      <c r="AY38" s="90" t="s">
        <v>19</v>
      </c>
      <c r="AZ38" s="46">
        <v>3.2407407407407406E-4</v>
      </c>
      <c r="BA38" s="90">
        <v>3</v>
      </c>
    </row>
    <row r="39" spans="1:53" ht="15.75" x14ac:dyDescent="0.25">
      <c r="A39" s="90">
        <v>11</v>
      </c>
      <c r="B39" s="54">
        <f t="shared" si="62"/>
        <v>22</v>
      </c>
      <c r="C39" s="54" t="str">
        <f t="shared" si="56"/>
        <v>Daniels</v>
      </c>
      <c r="D39" s="54" t="str">
        <f t="shared" si="56"/>
        <v>Lucs</v>
      </c>
      <c r="E39" s="54" t="str">
        <f t="shared" si="56"/>
        <v>JLSS</v>
      </c>
      <c r="F39" s="82"/>
      <c r="G39" s="90">
        <v>4</v>
      </c>
      <c r="H39" s="90">
        <f>B38</f>
        <v>43</v>
      </c>
      <c r="I39" s="43" t="str">
        <f t="shared" ref="I39" si="68">C38</f>
        <v>Daniels</v>
      </c>
      <c r="J39" s="43" t="str">
        <f t="shared" ref="J39" si="69">D38</f>
        <v>Rijnieks</v>
      </c>
      <c r="K39" s="90" t="str">
        <f t="shared" ref="K39" si="70">E38</f>
        <v>SPARS</v>
      </c>
      <c r="L39" s="46">
        <v>3.4027777777777772E-4</v>
      </c>
      <c r="M39" s="90">
        <v>4</v>
      </c>
      <c r="O39" s="90">
        <v>4</v>
      </c>
      <c r="P39" s="90">
        <v>43</v>
      </c>
      <c r="Q39" s="43" t="s">
        <v>40</v>
      </c>
      <c r="R39" s="43" t="s">
        <v>180</v>
      </c>
      <c r="S39" s="90" t="s">
        <v>99</v>
      </c>
      <c r="T39" s="46">
        <v>3.4027777777777772E-4</v>
      </c>
      <c r="U39" s="46"/>
      <c r="W39" s="90">
        <v>3</v>
      </c>
      <c r="X39" s="90">
        <f>P31</f>
        <v>12</v>
      </c>
      <c r="Y39" s="41" t="str">
        <f t="shared" ref="Y39:AA39" si="71">Q31</f>
        <v>Ralfs</v>
      </c>
      <c r="Z39" s="41" t="str">
        <f t="shared" si="71"/>
        <v>Bērziņš</v>
      </c>
      <c r="AA39" s="90" t="str">
        <f t="shared" si="71"/>
        <v>KSS</v>
      </c>
      <c r="AB39" s="46">
        <v>3.2060185185185186E-4</v>
      </c>
      <c r="AC39" s="90">
        <v>3</v>
      </c>
      <c r="AE39" s="90">
        <v>3</v>
      </c>
      <c r="AF39" s="90">
        <v>12</v>
      </c>
      <c r="AG39" s="43" t="s">
        <v>14</v>
      </c>
      <c r="AH39" s="43" t="s">
        <v>21</v>
      </c>
      <c r="AI39" s="90" t="s">
        <v>19</v>
      </c>
      <c r="AJ39" s="46">
        <v>3.2060185185185186E-4</v>
      </c>
      <c r="AK39" s="90" t="s">
        <v>102</v>
      </c>
      <c r="AM39" s="90">
        <v>3</v>
      </c>
      <c r="AN39" s="90">
        <f>AF40</f>
        <v>23</v>
      </c>
      <c r="AO39" s="41" t="str">
        <f t="shared" si="67"/>
        <v>Deivids</v>
      </c>
      <c r="AP39" s="41" t="str">
        <f t="shared" si="67"/>
        <v>Lucs</v>
      </c>
      <c r="AQ39" s="90" t="str">
        <f t="shared" si="67"/>
        <v>JLSS</v>
      </c>
      <c r="AR39" s="46">
        <v>3.2638888888888887E-4</v>
      </c>
      <c r="AS39" s="90">
        <v>3</v>
      </c>
      <c r="AU39" s="90">
        <v>3</v>
      </c>
      <c r="AV39" s="90">
        <v>23</v>
      </c>
      <c r="AW39" s="41" t="s">
        <v>56</v>
      </c>
      <c r="AX39" s="41" t="s">
        <v>41</v>
      </c>
      <c r="AY39" s="90" t="s">
        <v>29</v>
      </c>
      <c r="AZ39" s="46">
        <v>3.2638888888888887E-4</v>
      </c>
      <c r="BA39" s="90">
        <v>2</v>
      </c>
    </row>
    <row r="40" spans="1:53" ht="15.75" x14ac:dyDescent="0.25">
      <c r="A40" s="90">
        <v>12</v>
      </c>
      <c r="B40" s="54">
        <f t="shared" si="62"/>
        <v>45</v>
      </c>
      <c r="C40" s="54" t="str">
        <f t="shared" si="56"/>
        <v>Tomass</v>
      </c>
      <c r="D40" s="54" t="str">
        <f t="shared" si="56"/>
        <v>Kitoks</v>
      </c>
      <c r="E40" s="54" t="str">
        <f t="shared" si="56"/>
        <v>SPARS</v>
      </c>
      <c r="F40" s="82"/>
      <c r="W40" s="90">
        <v>4</v>
      </c>
      <c r="X40" s="90">
        <f>P38</f>
        <v>23</v>
      </c>
      <c r="Y40" s="41" t="str">
        <f t="shared" ref="Y40:AA40" si="72">Q38</f>
        <v>Deivids</v>
      </c>
      <c r="Z40" s="41" t="str">
        <f t="shared" si="72"/>
        <v>Lucs</v>
      </c>
      <c r="AA40" s="90" t="str">
        <f t="shared" si="72"/>
        <v>JLSS</v>
      </c>
      <c r="AB40" s="46">
        <v>3.2870370370370367E-4</v>
      </c>
      <c r="AC40" s="90">
        <v>4</v>
      </c>
      <c r="AE40" s="90">
        <v>4</v>
      </c>
      <c r="AF40" s="90">
        <v>23</v>
      </c>
      <c r="AG40" s="43" t="s">
        <v>56</v>
      </c>
      <c r="AH40" s="43" t="s">
        <v>41</v>
      </c>
      <c r="AI40" s="90" t="s">
        <v>29</v>
      </c>
      <c r="AJ40" s="46">
        <v>3.2870370370370367E-4</v>
      </c>
      <c r="AK40" s="90" t="s">
        <v>102</v>
      </c>
      <c r="AM40" s="90">
        <v>4</v>
      </c>
      <c r="AN40" s="90">
        <f>AF33</f>
        <v>24</v>
      </c>
      <c r="AO40" s="41" t="str">
        <f t="shared" ref="AO40:AQ40" si="73">AG33</f>
        <v>Miks</v>
      </c>
      <c r="AP40" s="41" t="str">
        <f t="shared" si="73"/>
        <v>Meijers</v>
      </c>
      <c r="AQ40" s="90" t="str">
        <f t="shared" si="73"/>
        <v>JLSS</v>
      </c>
      <c r="AR40" s="46">
        <v>3.2986111111111107E-4</v>
      </c>
      <c r="AS40" s="90">
        <v>4</v>
      </c>
      <c r="AU40" s="90">
        <v>4</v>
      </c>
      <c r="AV40" s="90">
        <v>24</v>
      </c>
      <c r="AW40" s="41" t="s">
        <v>43</v>
      </c>
      <c r="AX40" s="41" t="s">
        <v>44</v>
      </c>
      <c r="AY40" s="90" t="s">
        <v>29</v>
      </c>
      <c r="AZ40" s="46">
        <v>3.2986111111111107E-4</v>
      </c>
      <c r="BA40" s="90">
        <v>1</v>
      </c>
    </row>
    <row r="41" spans="1:53" ht="15.75" x14ac:dyDescent="0.25">
      <c r="F41" s="82"/>
      <c r="G41" s="80"/>
      <c r="H41" s="90" t="s">
        <v>12</v>
      </c>
      <c r="I41" s="43" t="s">
        <v>2</v>
      </c>
      <c r="J41" s="43" t="s">
        <v>1</v>
      </c>
      <c r="K41" s="90" t="s">
        <v>3</v>
      </c>
      <c r="L41" s="90" t="s">
        <v>13</v>
      </c>
      <c r="M41" s="90" t="s">
        <v>59</v>
      </c>
      <c r="O41" s="80"/>
      <c r="P41" s="90" t="s">
        <v>12</v>
      </c>
      <c r="Q41" s="43" t="s">
        <v>2</v>
      </c>
      <c r="R41" s="43" t="s">
        <v>1</v>
      </c>
      <c r="S41" s="90" t="s">
        <v>3</v>
      </c>
      <c r="T41" s="90" t="s">
        <v>13</v>
      </c>
      <c r="U41" s="90"/>
      <c r="AJ41" s="84"/>
      <c r="AR41" s="104"/>
      <c r="AZ41" s="84"/>
    </row>
    <row r="42" spans="1:53" ht="15.75" x14ac:dyDescent="0.25">
      <c r="G42" s="90">
        <v>1</v>
      </c>
      <c r="H42" s="90">
        <f>B37</f>
        <v>11</v>
      </c>
      <c r="I42" s="43" t="str">
        <f t="shared" ref="I42" si="74">C37</f>
        <v>Roberts</v>
      </c>
      <c r="J42" s="43" t="str">
        <f t="shared" ref="J42" si="75">D37</f>
        <v>Bērziņš</v>
      </c>
      <c r="K42" s="90" t="str">
        <f t="shared" ref="K42" si="76">E37</f>
        <v>KSS</v>
      </c>
      <c r="L42" s="46">
        <v>3.1712962962962961E-4</v>
      </c>
      <c r="M42" s="90">
        <v>3</v>
      </c>
      <c r="O42" s="90">
        <v>1</v>
      </c>
      <c r="P42" s="90">
        <v>44</v>
      </c>
      <c r="Q42" s="43" t="s">
        <v>96</v>
      </c>
      <c r="R42" s="43" t="s">
        <v>97</v>
      </c>
      <c r="S42" s="90" t="s">
        <v>99</v>
      </c>
      <c r="T42" s="46">
        <v>2.9398148148148144E-4</v>
      </c>
      <c r="U42" s="46" t="s">
        <v>100</v>
      </c>
      <c r="AB42"/>
      <c r="AJ42" s="84"/>
      <c r="AM42" s="128" t="s">
        <v>286</v>
      </c>
      <c r="AN42" s="128"/>
      <c r="AO42" s="128"/>
      <c r="AP42" s="128"/>
      <c r="AQ42" s="128"/>
      <c r="AR42" s="128"/>
      <c r="AS42" s="128"/>
      <c r="AU42" s="128" t="s">
        <v>289</v>
      </c>
      <c r="AV42" s="128"/>
      <c r="AW42" s="128"/>
      <c r="AX42" s="128"/>
      <c r="AY42" s="128"/>
      <c r="AZ42" s="128"/>
      <c r="BA42" s="128"/>
    </row>
    <row r="43" spans="1:53" ht="15.75" x14ac:dyDescent="0.25">
      <c r="G43" s="90">
        <v>2</v>
      </c>
      <c r="H43" s="90">
        <f>B31</f>
        <v>44</v>
      </c>
      <c r="I43" s="43" t="str">
        <f t="shared" ref="I43:I44" si="77">C31</f>
        <v>Maksims</v>
      </c>
      <c r="J43" s="43" t="str">
        <f t="shared" ref="J43:J44" si="78">D31</f>
        <v>Soleičuks</v>
      </c>
      <c r="K43" s="90" t="str">
        <f t="shared" ref="K43:K44" si="79">E31</f>
        <v>SPARS</v>
      </c>
      <c r="L43" s="46">
        <v>2.9398148148148144E-4</v>
      </c>
      <c r="M43" s="90">
        <v>1</v>
      </c>
      <c r="O43" s="90">
        <v>2</v>
      </c>
      <c r="P43" s="90">
        <v>21</v>
      </c>
      <c r="Q43" s="43" t="s">
        <v>38</v>
      </c>
      <c r="R43" s="43" t="s">
        <v>39</v>
      </c>
      <c r="S43" s="90" t="s">
        <v>29</v>
      </c>
      <c r="T43" s="46">
        <v>3.1365740740740741E-4</v>
      </c>
      <c r="U43" s="46" t="s">
        <v>100</v>
      </c>
      <c r="W43" s="93" t="s">
        <v>195</v>
      </c>
      <c r="AB43"/>
      <c r="AJ43" s="84"/>
      <c r="AM43" s="80"/>
      <c r="AN43" s="90" t="s">
        <v>12</v>
      </c>
      <c r="AO43" s="41" t="s">
        <v>2</v>
      </c>
      <c r="AP43" s="41" t="s">
        <v>1</v>
      </c>
      <c r="AQ43" s="90" t="s">
        <v>3</v>
      </c>
      <c r="AR43" s="105" t="s">
        <v>13</v>
      </c>
      <c r="AS43" s="90" t="s">
        <v>59</v>
      </c>
      <c r="AU43" s="81" t="s">
        <v>59</v>
      </c>
      <c r="AV43" s="90" t="s">
        <v>12</v>
      </c>
      <c r="AW43" s="41" t="s">
        <v>2</v>
      </c>
      <c r="AX43" s="41" t="s">
        <v>1</v>
      </c>
      <c r="AY43" s="90" t="s">
        <v>3</v>
      </c>
      <c r="AZ43" s="90" t="s">
        <v>13</v>
      </c>
      <c r="BA43" s="90" t="s">
        <v>20</v>
      </c>
    </row>
    <row r="44" spans="1:53" ht="15.75" x14ac:dyDescent="0.25">
      <c r="G44" s="90">
        <v>3</v>
      </c>
      <c r="H44" s="90">
        <f>B32</f>
        <v>21</v>
      </c>
      <c r="I44" s="43" t="str">
        <f t="shared" si="77"/>
        <v>Linards Reinis</v>
      </c>
      <c r="J44" s="43" t="str">
        <f t="shared" si="78"/>
        <v>Laizāns</v>
      </c>
      <c r="K44" s="90" t="str">
        <f t="shared" si="79"/>
        <v>JLSS</v>
      </c>
      <c r="L44" s="46">
        <v>3.1365740740740741E-4</v>
      </c>
      <c r="M44" s="90">
        <v>2</v>
      </c>
      <c r="O44" s="90">
        <v>3</v>
      </c>
      <c r="P44" s="90">
        <v>11</v>
      </c>
      <c r="Q44" s="43" t="s">
        <v>22</v>
      </c>
      <c r="R44" s="43" t="s">
        <v>21</v>
      </c>
      <c r="S44" s="90" t="s">
        <v>19</v>
      </c>
      <c r="T44" s="46">
        <v>3.1712962962962961E-4</v>
      </c>
      <c r="U44" s="46" t="s">
        <v>197</v>
      </c>
      <c r="AB44"/>
      <c r="AJ44" s="84"/>
      <c r="AM44" s="90">
        <v>1</v>
      </c>
      <c r="AN44" s="90">
        <f>P32</f>
        <v>10</v>
      </c>
      <c r="AO44" s="41" t="str">
        <f t="shared" ref="AO44:AQ44" si="80">Q32</f>
        <v>Roberts</v>
      </c>
      <c r="AP44" s="41" t="str">
        <f t="shared" si="80"/>
        <v>Muraško</v>
      </c>
      <c r="AQ44" s="90" t="str">
        <f t="shared" si="80"/>
        <v>KSS</v>
      </c>
      <c r="AR44" s="46">
        <v>3.2986111111111107E-4</v>
      </c>
      <c r="AS44" s="90">
        <v>2</v>
      </c>
      <c r="AU44" s="90">
        <v>1</v>
      </c>
      <c r="AV44" s="90">
        <v>22</v>
      </c>
      <c r="AW44" s="41" t="s">
        <v>40</v>
      </c>
      <c r="AX44" s="41" t="s">
        <v>41</v>
      </c>
      <c r="AY44" s="90" t="s">
        <v>29</v>
      </c>
      <c r="AZ44" s="46">
        <v>3.2754629629629632E-4</v>
      </c>
      <c r="BA44" s="90"/>
    </row>
    <row r="45" spans="1:53" ht="15.75" x14ac:dyDescent="0.25">
      <c r="G45" s="90">
        <v>4</v>
      </c>
      <c r="H45" s="90">
        <f>B39</f>
        <v>22</v>
      </c>
      <c r="I45" s="43" t="str">
        <f t="shared" ref="I45" si="81">C39</f>
        <v>Daniels</v>
      </c>
      <c r="J45" s="43" t="str">
        <f t="shared" ref="J45" si="82">D39</f>
        <v>Lucs</v>
      </c>
      <c r="K45" s="90" t="str">
        <f t="shared" ref="K45" si="83">E39</f>
        <v>JLSS</v>
      </c>
      <c r="L45" s="46">
        <v>3.3796296296296292E-4</v>
      </c>
      <c r="M45" s="90">
        <v>4</v>
      </c>
      <c r="O45" s="90">
        <v>4</v>
      </c>
      <c r="P45" s="90">
        <v>22</v>
      </c>
      <c r="Q45" s="43" t="s">
        <v>40</v>
      </c>
      <c r="R45" s="43" t="s">
        <v>41</v>
      </c>
      <c r="S45" s="90" t="s">
        <v>29</v>
      </c>
      <c r="T45" s="46">
        <v>3.3796296296296292E-4</v>
      </c>
      <c r="U45" s="46"/>
      <c r="AB45"/>
      <c r="AJ45" s="84"/>
      <c r="AM45" s="90">
        <v>2</v>
      </c>
      <c r="AN45" s="90">
        <f>P45</f>
        <v>22</v>
      </c>
      <c r="AO45" s="41" t="str">
        <f t="shared" ref="AO45:AQ45" si="84">Q45</f>
        <v>Daniels</v>
      </c>
      <c r="AP45" s="41" t="str">
        <f t="shared" si="84"/>
        <v>Lucs</v>
      </c>
      <c r="AQ45" s="90" t="str">
        <f t="shared" si="84"/>
        <v>JLSS</v>
      </c>
      <c r="AR45" s="46">
        <v>3.2754629629629632E-4</v>
      </c>
      <c r="AS45" s="90">
        <v>1</v>
      </c>
      <c r="AU45" s="90">
        <v>2</v>
      </c>
      <c r="AV45" s="90">
        <v>10</v>
      </c>
      <c r="AW45" s="41" t="s">
        <v>22</v>
      </c>
      <c r="AX45" s="41" t="s">
        <v>61</v>
      </c>
      <c r="AY45" s="90" t="s">
        <v>19</v>
      </c>
      <c r="AZ45" s="46">
        <v>3.2986111111111107E-4</v>
      </c>
      <c r="BA45" s="90"/>
    </row>
    <row r="46" spans="1:53" ht="15.75" x14ac:dyDescent="0.25">
      <c r="AM46" s="90">
        <v>3</v>
      </c>
      <c r="AN46" s="90">
        <f>P39</f>
        <v>43</v>
      </c>
      <c r="AO46" s="41" t="str">
        <f t="shared" ref="AO46:AQ46" si="85">Q39</f>
        <v>Daniels</v>
      </c>
      <c r="AP46" s="41" t="str">
        <f t="shared" si="85"/>
        <v>Rijnieks</v>
      </c>
      <c r="AQ46" s="90" t="str">
        <f t="shared" si="85"/>
        <v>SPARS</v>
      </c>
      <c r="AR46" s="46">
        <v>3.4375000000000003E-4</v>
      </c>
      <c r="AS46" s="90">
        <v>4</v>
      </c>
      <c r="AU46" s="90">
        <v>3</v>
      </c>
      <c r="AV46" s="90">
        <v>45</v>
      </c>
      <c r="AW46" s="41" t="s">
        <v>93</v>
      </c>
      <c r="AX46" s="41" t="s">
        <v>94</v>
      </c>
      <c r="AY46" s="90" t="s">
        <v>99</v>
      </c>
      <c r="AZ46" s="46">
        <v>3.3333333333333332E-4</v>
      </c>
      <c r="BA46" s="90"/>
    </row>
    <row r="47" spans="1:53" ht="15.75" x14ac:dyDescent="0.25">
      <c r="AM47" s="90">
        <v>4</v>
      </c>
      <c r="AN47" s="90">
        <f>P33</f>
        <v>45</v>
      </c>
      <c r="AO47" s="41" t="str">
        <f t="shared" ref="AO47:AQ47" si="86">Q33</f>
        <v>Tomass</v>
      </c>
      <c r="AP47" s="41" t="str">
        <f t="shared" si="86"/>
        <v>Kitoks</v>
      </c>
      <c r="AQ47" s="90" t="str">
        <f t="shared" si="86"/>
        <v>SPARS</v>
      </c>
      <c r="AR47" s="46">
        <v>3.3333333333333332E-4</v>
      </c>
      <c r="AS47" s="90">
        <v>3</v>
      </c>
      <c r="AU47" s="90">
        <v>4</v>
      </c>
      <c r="AV47" s="90">
        <v>43</v>
      </c>
      <c r="AW47" s="41" t="s">
        <v>40</v>
      </c>
      <c r="AX47" s="41" t="s">
        <v>180</v>
      </c>
      <c r="AY47" s="90" t="s">
        <v>99</v>
      </c>
      <c r="AZ47" s="46">
        <v>3.4375000000000003E-4</v>
      </c>
      <c r="BA47" s="90"/>
    </row>
    <row r="48" spans="1:53" ht="15.75" x14ac:dyDescent="0.25">
      <c r="AM48" s="40"/>
      <c r="AN48" s="40"/>
      <c r="AO48" s="102"/>
      <c r="AP48" s="102"/>
      <c r="AQ48" s="40"/>
      <c r="AR48" s="87"/>
      <c r="AS48" s="40"/>
      <c r="AU48" s="40"/>
      <c r="AV48" s="40"/>
      <c r="AW48" s="102"/>
      <c r="AX48" s="102"/>
      <c r="AY48" s="40"/>
      <c r="AZ48" s="87"/>
      <c r="BA48" s="40"/>
    </row>
  </sheetData>
  <sortState ref="BF6:BL17">
    <sortCondition descending="1" ref="BL6:BL17"/>
  </sortState>
  <mergeCells count="37">
    <mergeCell ref="BE4:BL4"/>
    <mergeCell ref="G1:M1"/>
    <mergeCell ref="O1:U1"/>
    <mergeCell ref="W1:AC1"/>
    <mergeCell ref="AE1:AK1"/>
    <mergeCell ref="AM1:AS1"/>
    <mergeCell ref="AU1:BA1"/>
    <mergeCell ref="G3:M3"/>
    <mergeCell ref="O3:T3"/>
    <mergeCell ref="W3:AC3"/>
    <mergeCell ref="AE3:AK3"/>
    <mergeCell ref="AM3:AS3"/>
    <mergeCell ref="AU3:BA3"/>
    <mergeCell ref="W10:AC10"/>
    <mergeCell ref="AE10:AK10"/>
    <mergeCell ref="AM10:AS10"/>
    <mergeCell ref="AU10:BA10"/>
    <mergeCell ref="AM17:AS17"/>
    <mergeCell ref="AU17:BA17"/>
    <mergeCell ref="AU28:BA28"/>
    <mergeCell ref="G26:M26"/>
    <mergeCell ref="O26:U26"/>
    <mergeCell ref="W26:AC26"/>
    <mergeCell ref="AE26:AK26"/>
    <mergeCell ref="AM26:AS26"/>
    <mergeCell ref="AU26:BA26"/>
    <mergeCell ref="G28:M28"/>
    <mergeCell ref="O28:T28"/>
    <mergeCell ref="W28:AC28"/>
    <mergeCell ref="AE28:AK28"/>
    <mergeCell ref="AM28:AS28"/>
    <mergeCell ref="W35:AC35"/>
    <mergeCell ref="AE35:AK35"/>
    <mergeCell ref="AM35:AS35"/>
    <mergeCell ref="AU35:BA35"/>
    <mergeCell ref="AM42:AS42"/>
    <mergeCell ref="AU42:BA42"/>
  </mergeCells>
  <pageMargins left="0.7" right="0.7" top="0.75" bottom="0.75" header="0.3" footer="0.3"/>
  <pageSetup orientation="landscape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="60" zoomScaleNormal="100" workbookViewId="0">
      <selection sqref="A1:D15"/>
    </sheetView>
  </sheetViews>
  <sheetFormatPr defaultRowHeight="15" x14ac:dyDescent="0.25"/>
  <cols>
    <col min="1" max="1" width="6.140625" bestFit="1" customWidth="1"/>
    <col min="2" max="2" width="26.140625" bestFit="1" customWidth="1"/>
    <col min="3" max="3" width="18" bestFit="1" customWidth="1"/>
    <col min="4" max="4" width="38.140625" bestFit="1" customWidth="1"/>
  </cols>
  <sheetData>
    <row r="1" spans="1:4" ht="31.5" x14ac:dyDescent="0.25">
      <c r="A1" s="1" t="s">
        <v>64</v>
      </c>
      <c r="B1" s="2" t="s">
        <v>45</v>
      </c>
      <c r="C1" s="3" t="s">
        <v>46</v>
      </c>
      <c r="D1" s="1" t="s">
        <v>47</v>
      </c>
    </row>
    <row r="2" spans="1:4" ht="31.5" x14ac:dyDescent="0.25">
      <c r="A2" s="1">
        <v>2</v>
      </c>
      <c r="B2" s="4"/>
      <c r="C2" s="5"/>
      <c r="D2" s="1" t="s">
        <v>54</v>
      </c>
    </row>
    <row r="3" spans="1:4" ht="31.5" x14ac:dyDescent="0.25">
      <c r="A3" s="1"/>
      <c r="B3" s="4"/>
      <c r="C3" s="5"/>
      <c r="D3" s="1" t="s">
        <v>53</v>
      </c>
    </row>
    <row r="4" spans="1:4" ht="31.5" x14ac:dyDescent="0.25">
      <c r="A4" s="1">
        <v>3</v>
      </c>
      <c r="B4" s="2"/>
      <c r="C4" s="3"/>
      <c r="D4" s="1" t="s">
        <v>48</v>
      </c>
    </row>
    <row r="5" spans="1:4" ht="31.5" x14ac:dyDescent="0.25">
      <c r="A5" s="1">
        <v>4</v>
      </c>
      <c r="B5" s="2"/>
      <c r="C5" s="2"/>
      <c r="D5" s="1" t="s">
        <v>49</v>
      </c>
    </row>
    <row r="6" spans="1:4" ht="31.5" x14ac:dyDescent="0.25">
      <c r="A6" s="1">
        <v>5</v>
      </c>
      <c r="B6" s="2"/>
      <c r="C6" s="3"/>
      <c r="D6" s="1" t="s">
        <v>50</v>
      </c>
    </row>
    <row r="7" spans="1:4" ht="31.5" x14ac:dyDescent="0.25">
      <c r="A7" s="1">
        <v>6</v>
      </c>
      <c r="B7" s="4"/>
      <c r="C7" s="1"/>
      <c r="D7" s="1" t="s">
        <v>51</v>
      </c>
    </row>
    <row r="8" spans="1:4" ht="31.5" x14ac:dyDescent="0.25">
      <c r="A8" s="1">
        <v>7</v>
      </c>
      <c r="B8" s="2"/>
      <c r="C8" s="3"/>
      <c r="D8" s="1" t="s">
        <v>52</v>
      </c>
    </row>
    <row r="9" spans="1:4" ht="31.5" x14ac:dyDescent="0.25">
      <c r="A9" s="1">
        <v>8</v>
      </c>
      <c r="B9" s="2"/>
      <c r="C9" s="3"/>
      <c r="D9" s="1" t="s">
        <v>52</v>
      </c>
    </row>
    <row r="10" spans="1:4" ht="31.5" x14ac:dyDescent="0.25">
      <c r="A10" s="1">
        <v>9</v>
      </c>
      <c r="B10" s="2"/>
      <c r="C10" s="1"/>
      <c r="D10" s="1" t="s">
        <v>55</v>
      </c>
    </row>
    <row r="11" spans="1:4" ht="31.5" x14ac:dyDescent="0.25">
      <c r="A11" s="1">
        <v>10</v>
      </c>
      <c r="B11" s="2"/>
      <c r="C11" s="3"/>
      <c r="D11" s="1" t="s">
        <v>65</v>
      </c>
    </row>
    <row r="12" spans="1:4" ht="31.5" x14ac:dyDescent="0.25">
      <c r="A12" s="1">
        <v>11</v>
      </c>
      <c r="B12" s="2"/>
      <c r="C12" s="3"/>
      <c r="D12" s="1"/>
    </row>
    <row r="13" spans="1:4" ht="31.5" x14ac:dyDescent="0.25">
      <c r="A13" s="1">
        <v>12</v>
      </c>
      <c r="B13" s="6"/>
      <c r="C13" s="6"/>
      <c r="D13" s="1"/>
    </row>
    <row r="14" spans="1:4" ht="31.5" x14ac:dyDescent="0.25">
      <c r="A14" s="1">
        <v>13</v>
      </c>
      <c r="B14" s="6"/>
      <c r="C14" s="6"/>
      <c r="D14" s="6"/>
    </row>
    <row r="15" spans="1:4" ht="31.5" x14ac:dyDescent="0.25">
      <c r="A15" s="1">
        <v>14</v>
      </c>
      <c r="B15" s="6"/>
      <c r="C15" s="6"/>
      <c r="D15" s="6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Dalībnieki</vt:lpstr>
      <vt:lpstr>Programma</vt:lpstr>
      <vt:lpstr>Ladies</vt:lpstr>
      <vt:lpstr>Men</vt:lpstr>
      <vt:lpstr>Junior "D" Girls</vt:lpstr>
      <vt:lpstr>Junior "D" Boys</vt:lpstr>
      <vt:lpstr>Junior "E" Girls</vt:lpstr>
      <vt:lpstr>Junior "E" Boys</vt:lpstr>
      <vt:lpstr>Tiesneši</vt:lpstr>
      <vt:lpstr>'Junior "D" Boys'!Print_Area</vt:lpstr>
      <vt:lpstr>'Junior "D" Girls'!Print_Area</vt:lpstr>
      <vt:lpstr>Ladies!Print_Area</vt:lpstr>
      <vt:lpstr>Programma!Print_Area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Liga</cp:lastModifiedBy>
  <cp:lastPrinted>2016-12-29T15:58:29Z</cp:lastPrinted>
  <dcterms:created xsi:type="dcterms:W3CDTF">2013-10-09T17:53:13Z</dcterms:created>
  <dcterms:modified xsi:type="dcterms:W3CDTF">2016-12-30T07:12:35Z</dcterms:modified>
</cp:coreProperties>
</file>